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正在进行时文件夹\【】-韶关市应急指挥（监测预警）中心项目（信息化软硬件设备采购）\3-论证材料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<sst xmlns="http://schemas.openxmlformats.org/spreadsheetml/2006/main" count="350" uniqueCount="177">
  <si>
    <t>需求明细清单</t>
  </si>
  <si>
    <t>（一）综合布线系统</t>
  </si>
  <si>
    <t>序号</t>
  </si>
  <si>
    <t>设备名称</t>
  </si>
  <si>
    <t>数量</t>
  </si>
  <si>
    <t>单位</t>
  </si>
  <si>
    <t>技术参数</t>
  </si>
  <si>
    <t>单价（元）</t>
  </si>
  <si>
    <t>总价（元）</t>
  </si>
  <si>
    <t>备注</t>
  </si>
  <si>
    <t>信息面板</t>
  </si>
  <si>
    <t>个</t>
  </si>
  <si>
    <t>六类信息模块</t>
  </si>
  <si>
    <t>六类网线</t>
  </si>
  <si>
    <t>箱</t>
  </si>
  <si>
    <t>电话模块</t>
  </si>
  <si>
    <t>五类网线</t>
  </si>
  <si>
    <t>电话配线架</t>
  </si>
  <si>
    <t>套</t>
  </si>
  <si>
    <t>带两口跳转线</t>
  </si>
  <si>
    <t>室内光缆</t>
  </si>
  <si>
    <t>米</t>
  </si>
  <si>
    <t>室外光缆</t>
  </si>
  <si>
    <t>信息机房到救护队一楼机房</t>
  </si>
  <si>
    <t>跳线</t>
  </si>
  <si>
    <t>条</t>
  </si>
  <si>
    <t>尾纤</t>
  </si>
  <si>
    <t>桥架及安装附件</t>
  </si>
  <si>
    <t>尾纤槽</t>
  </si>
  <si>
    <t>网络配线架</t>
  </si>
  <si>
    <t>4芯光纤配线架</t>
  </si>
  <si>
    <t>二三插座</t>
  </si>
  <si>
    <t>电源线</t>
  </si>
  <si>
    <t>防雷接地</t>
  </si>
  <si>
    <t>项</t>
  </si>
  <si>
    <t>辅材</t>
  </si>
  <si>
    <t>批</t>
  </si>
  <si>
    <t>弹起式多功能插座</t>
  </si>
  <si>
    <t>指挥大厅48个</t>
  </si>
  <si>
    <t>机柜</t>
  </si>
  <si>
    <t>对应8台交换机</t>
  </si>
  <si>
    <t>小计</t>
  </si>
  <si>
    <t>（二）网络和安全</t>
  </si>
  <si>
    <t>一</t>
  </si>
  <si>
    <t>网络安全加固</t>
  </si>
  <si>
    <t>国产化防火墙</t>
  </si>
  <si>
    <t>台</t>
  </si>
  <si>
    <t>防火墙系统</t>
  </si>
  <si>
    <t>国产化全网行为管理</t>
  </si>
  <si>
    <t>全网行为管理系统</t>
  </si>
  <si>
    <t>国产化准入控制系统</t>
  </si>
  <si>
    <t>准入控制系统</t>
  </si>
  <si>
    <t>国产化终端杀毒软件</t>
  </si>
  <si>
    <t>杀毒软件</t>
  </si>
  <si>
    <t>日志分析管理系统</t>
  </si>
  <si>
    <t>日志审计系统</t>
  </si>
  <si>
    <t>运维安全管理系统</t>
  </si>
  <si>
    <t>堡垒机</t>
  </si>
  <si>
    <t>安全感知管理平台</t>
  </si>
  <si>
    <t>潜伏威胁探针</t>
  </si>
  <si>
    <t>小计1</t>
  </si>
  <si>
    <t>二</t>
  </si>
  <si>
    <t>网络设备</t>
  </si>
  <si>
    <t>核心路由器</t>
  </si>
  <si>
    <t>光模块_1_万兆单模</t>
  </si>
  <si>
    <t>核心交换机</t>
  </si>
  <si>
    <t>光模块_2_万兆多模</t>
  </si>
  <si>
    <t>48口千兆以太网交换机</t>
  </si>
  <si>
    <t>POE接入交换机</t>
  </si>
  <si>
    <t>24个10/100/1000BASE-T以太网端口,4个千兆SFP,PoE+,交流供电</t>
  </si>
  <si>
    <t>AC管理器</t>
  </si>
  <si>
    <t>无线AP</t>
  </si>
  <si>
    <t>无线AP授权</t>
  </si>
  <si>
    <t>无线授权23个</t>
  </si>
  <si>
    <t>工业路由网关</t>
  </si>
  <si>
    <t>加入省厅370M主网</t>
  </si>
  <si>
    <t>小计2</t>
  </si>
  <si>
    <t>合计（小计1+小计2）</t>
  </si>
  <si>
    <t>（三）应急融合会商系统</t>
  </si>
  <si>
    <t>省应急厅视频会商系统终端</t>
  </si>
  <si>
    <t>高清视频会议终端H2</t>
  </si>
  <si>
    <t>三</t>
  </si>
  <si>
    <t>高清智能视频终端</t>
  </si>
  <si>
    <t>高清智能分体式视频终端</t>
  </si>
  <si>
    <t>含三年硬件质保</t>
  </si>
  <si>
    <t>并发接入授权</t>
  </si>
  <si>
    <t>一次性收费,终身授权</t>
  </si>
  <si>
    <t>小计3</t>
  </si>
  <si>
    <t>四</t>
  </si>
  <si>
    <t>配套设备</t>
  </si>
  <si>
    <t>录播主机</t>
  </si>
  <si>
    <t>企业级无线投屏器</t>
  </si>
  <si>
    <t>存储备份一体机</t>
  </si>
  <si>
    <t>备份一体机、SSD存储空间、支持万兆扩展、ECC内存高可扩</t>
  </si>
  <si>
    <t>小计4</t>
  </si>
  <si>
    <t>五</t>
  </si>
  <si>
    <t>多媒体政务协同终端</t>
  </si>
  <si>
    <t>多媒体政务协同终端设备</t>
  </si>
  <si>
    <t>指挥大厅1</t>
  </si>
  <si>
    <t>软件授权</t>
  </si>
  <si>
    <t>小计5</t>
  </si>
  <si>
    <t>六</t>
  </si>
  <si>
    <t>4K单兵指挥终端</t>
  </si>
  <si>
    <t>4K高清指挥终端</t>
  </si>
  <si>
    <t>5G单兵图传终端（4K）</t>
  </si>
  <si>
    <t>小计6</t>
  </si>
  <si>
    <t>七</t>
  </si>
  <si>
    <t>监听设备</t>
  </si>
  <si>
    <t>专业监听耳机</t>
  </si>
  <si>
    <t>监听音箱</t>
  </si>
  <si>
    <t>小计7</t>
  </si>
  <si>
    <t>合计（小计1~7）</t>
  </si>
  <si>
    <t>（四）专业操作台及专业操作设备</t>
  </si>
  <si>
    <t>专业操作设备</t>
  </si>
  <si>
    <t>值班值守室2台，2楼会商室和会议室会控、屏控各2台</t>
  </si>
  <si>
    <t>27寸指挥调度器</t>
  </si>
  <si>
    <t>3F控制室2台</t>
  </si>
  <si>
    <t>23寸指挥调度器</t>
  </si>
  <si>
    <t>（五）基础环境支撑</t>
  </si>
  <si>
    <t>精密空调</t>
  </si>
  <si>
    <t>精密空调配套辅材</t>
  </si>
  <si>
    <t>精密空调固定与安装</t>
  </si>
  <si>
    <t>动力环境监控主机</t>
  </si>
  <si>
    <t>短信告警模块</t>
  </si>
  <si>
    <t>声光告警模块</t>
  </si>
  <si>
    <t>设备接入软件模块</t>
  </si>
  <si>
    <t>温湿度传感器</t>
  </si>
  <si>
    <t>烟雾传感器</t>
  </si>
  <si>
    <t>非定位线式漏水检测报警器</t>
  </si>
  <si>
    <t>非定位线式漏水感应线</t>
  </si>
  <si>
    <t>高清红外半球网络摄像机</t>
  </si>
  <si>
    <t>三楼指挥大厅2个；三楼控制室1个；三楼小机房1个；二楼专家会商室1个；二楼视频会议室1个；二楼联合值守室1个；二楼控制室（林火监测预警室）1个； 一楼信息机房1个</t>
  </si>
  <si>
    <t>NVR监控录像主机</t>
  </si>
  <si>
    <t>1</t>
  </si>
  <si>
    <t>存储硬盘</t>
  </si>
  <si>
    <t>块</t>
  </si>
  <si>
    <t>辅材及安装</t>
  </si>
  <si>
    <t>三楼大屏包边装饰</t>
  </si>
  <si>
    <t>㎡</t>
  </si>
  <si>
    <t>三楼指挥中心背景墙</t>
  </si>
  <si>
    <t>二楼会议室1背景墙</t>
  </si>
  <si>
    <t>二楼会议室2背景墙</t>
  </si>
  <si>
    <t>值班室背景墙</t>
  </si>
  <si>
    <t>三楼应急指挥大厅吸音墙</t>
  </si>
  <si>
    <t>m</t>
  </si>
  <si>
    <t>二楼视频会议中心</t>
  </si>
  <si>
    <t>三楼应急指挥大厅</t>
  </si>
  <si>
    <t>（六）原指挥调度系统集成融合</t>
  </si>
  <si>
    <t>视频会议终端搬迁</t>
  </si>
  <si>
    <t>高清视频会议终端</t>
  </si>
  <si>
    <t>仅报价，包含拆迁、安装和辅材等费用</t>
  </si>
  <si>
    <t>2台vc880，3台华为BOX600，1台小鱼AE700</t>
  </si>
  <si>
    <t>高清视频会议摄像机</t>
  </si>
  <si>
    <t>指挥中心5个（保留不迁移），三楼会商室1个，5楼会议室1个</t>
  </si>
  <si>
    <t>运输包装费用</t>
  </si>
  <si>
    <t>含包装费、车费、搬运费、安装费</t>
  </si>
  <si>
    <t>值班值守电视</t>
  </si>
  <si>
    <t>70寸电视</t>
  </si>
  <si>
    <t>含固定支架拆卸（4台）</t>
  </si>
  <si>
    <t>电视机移动支架</t>
  </si>
  <si>
    <t>原值班值守室6个、指挥中心2个</t>
  </si>
  <si>
    <t>HDMI高清视频线</t>
  </si>
  <si>
    <t>370M集群设备</t>
  </si>
  <si>
    <t>370兆集群同播固定基站（2载频）</t>
  </si>
  <si>
    <t>370M窄带集群同播中心基站控制器</t>
  </si>
  <si>
    <t>370M窄带集群指挥调度台</t>
  </si>
  <si>
    <t>系统融合加天线</t>
  </si>
  <si>
    <t>增设一条370M天线</t>
  </si>
  <si>
    <t>会议音响系统</t>
  </si>
  <si>
    <t>原三楼会商室音响设备</t>
  </si>
  <si>
    <t>原五楼会议室音响设备</t>
  </si>
  <si>
    <t>42U机柜</t>
  </si>
  <si>
    <t>安装及辅材</t>
  </si>
  <si>
    <t>安装所需的超六类网线、接插件，音频线、电源线等辅材</t>
  </si>
  <si>
    <t>其他辅材</t>
  </si>
  <si>
    <t>合计（小计1~6）</t>
  </si>
  <si>
    <t>总计【“（一）综合布线系统”+“（二）网络和安全”+“（三）应急融合会商系统”+“（四）专业操作台及专业操作设备”+“（五）基础环境支撑”+“（六）原指挥调度系统集成融合”】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</si>
</sst>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0.00_ "/>
    <numFmt numFmtId="178" formatCode="0.00;[Red]0.00"/>
    <numFmt numFmtId="179" formatCode="0_);[Red]\(0\)"/>
    <numFmt numFmtId="180" formatCode="0.00_);[Red]\(0.00\)"/>
    <numFmt numFmtId="181" formatCode="\¥#,##0.00;[Red]\¥\-#,##0.00"/>
  </numFmts>
  <fonts count="30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7" borderId="16" applyNumberFormat="0" applyAlignment="0" applyProtection="0">
      <alignment vertical="center"/>
    </xf>
    <xf numFmtId="0" fontId="19" fillId="7" borderId="15" applyNumberFormat="0" applyAlignment="0" applyProtection="0">
      <alignment vertical="center"/>
    </xf>
    <xf numFmtId="0" fontId="20" fillId="8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0" borderId="0"/>
    <xf numFmtId="0" fontId="0" fillId="0" borderId="0"/>
    <xf numFmtId="43" fontId="2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8" fillId="0" borderId="0"/>
  </cellStyleXfs>
  <cellXfs count="10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0" borderId="0" xfId="0" applyFont="1" applyFill="1">
      <alignment vertical="center"/>
    </xf>
    <xf numFmtId="177" fontId="2" fillId="0" borderId="3" xfId="0" applyNumberFormat="1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177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78" fontId="2" fillId="0" borderId="6" xfId="51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180" fontId="3" fillId="0" borderId="2" xfId="52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80" fontId="3" fillId="0" borderId="1" xfId="52" applyNumberFormat="1" applyFont="1" applyFill="1" applyBorder="1" applyAlignment="1">
      <alignment horizontal="center" vertical="center"/>
    </xf>
    <xf numFmtId="178" fontId="2" fillId="0" borderId="1" xfId="51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 wrapText="1"/>
    </xf>
    <xf numFmtId="179" fontId="2" fillId="0" borderId="9" xfId="0" applyNumberFormat="1" applyFont="1" applyFill="1" applyBorder="1" applyAlignment="1">
      <alignment horizontal="center" vertical="center" wrapText="1"/>
    </xf>
    <xf numFmtId="179" fontId="2" fillId="0" borderId="10" xfId="0" applyNumberFormat="1" applyFont="1" applyFill="1" applyBorder="1" applyAlignment="1">
      <alignment horizontal="center" vertical="center" wrapText="1"/>
    </xf>
    <xf numFmtId="179" fontId="2" fillId="0" borderId="1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53" applyFont="1" applyBorder="1" applyAlignment="1">
      <alignment horizontal="center" vertical="center" wrapText="1"/>
    </xf>
    <xf numFmtId="0" fontId="3" fillId="0" borderId="6" xfId="53" applyFont="1" applyBorder="1" applyAlignment="1">
      <alignment horizontal="center" vertical="center"/>
    </xf>
    <xf numFmtId="0" fontId="3" fillId="0" borderId="6" xfId="53" applyFont="1" applyBorder="1" applyAlignment="1">
      <alignment horizontal="center" vertical="center"/>
    </xf>
    <xf numFmtId="0" fontId="0" fillId="0" borderId="1" xfId="0" applyBorder="1">
      <alignment vertical="center"/>
    </xf>
    <xf numFmtId="177" fontId="3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3" fillId="0" borderId="1" xfId="53" applyFont="1" applyBorder="1" applyAlignment="1">
      <alignment horizontal="center" vertical="center" wrapText="1"/>
    </xf>
    <xf numFmtId="0" fontId="3" fillId="0" borderId="1" xfId="53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7" fontId="3" fillId="0" borderId="9" xfId="0" applyNumberFormat="1" applyFont="1" applyFill="1" applyBorder="1" applyAlignment="1">
      <alignment horizontal="center" vertical="center" wrapText="1"/>
    </xf>
    <xf numFmtId="177" fontId="3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53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6" xfId="53" applyFont="1" applyFill="1" applyBorder="1" applyAlignment="1">
      <alignment horizontal="center" vertical="center"/>
    </xf>
    <xf numFmtId="0" fontId="3" fillId="0" borderId="6" xfId="53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177" fontId="3" fillId="3" borderId="1" xfId="0" applyNumberFormat="1" applyFont="1" applyFill="1" applyBorder="1" applyAlignment="1">
      <alignment horizontal="center" vertical="center" wrapText="1"/>
    </xf>
    <xf numFmtId="177" fontId="2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180" fontId="3" fillId="0" borderId="9" xfId="0" applyNumberFormat="1" applyFont="1" applyFill="1" applyBorder="1" applyAlignment="1">
      <alignment horizontal="center" vertical="center" wrapText="1"/>
    </xf>
    <xf numFmtId="180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180" fontId="3" fillId="0" borderId="6" xfId="0" applyNumberFormat="1" applyFont="1" applyFill="1" applyBorder="1" applyAlignment="1">
      <alignment horizontal="center" vertical="center" wrapText="1"/>
    </xf>
    <xf numFmtId="180" fontId="3" fillId="0" borderId="3" xfId="0" applyNumberFormat="1" applyFont="1" applyFill="1" applyBorder="1" applyAlignment="1">
      <alignment horizontal="center" vertical="center" wrapText="1"/>
    </xf>
    <xf numFmtId="180" fontId="3" fillId="0" borderId="5" xfId="0" applyNumberFormat="1" applyFont="1" applyFill="1" applyBorder="1" applyAlignment="1">
      <alignment horizontal="center" vertical="center" wrapText="1"/>
    </xf>
    <xf numFmtId="0" fontId="3" fillId="0" borderId="2" xfId="53" applyFont="1" applyFill="1" applyBorder="1" applyAlignment="1">
      <alignment horizontal="center" vertical="center"/>
    </xf>
    <xf numFmtId="180" fontId="3" fillId="0" borderId="2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80" fontId="3" fillId="4" borderId="1" xfId="0" applyNumberFormat="1" applyFont="1" applyFill="1" applyBorder="1" applyAlignment="1">
      <alignment horizontal="center" vertical="center"/>
    </xf>
    <xf numFmtId="181" fontId="3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81" fontId="3" fillId="0" borderId="6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报价" xfId="49"/>
    <cellStyle name="常规 4" xfId="50"/>
    <cellStyle name="千位分隔 3 2" xfId="51"/>
    <cellStyle name="常规 3" xfId="52"/>
    <cellStyle name="样式 1" xfId="53"/>
  </cellStyles>
  <dxfs count="26">
    <dxf>
      <fill>
        <patternFill patternType="solid">
          <bgColor rgb="FF7030A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0000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5"/>
  <sheetViews>
    <sheetView tabSelected="1" zoomScale="85" zoomScaleNormal="85" workbookViewId="0">
      <selection activeCell="J118" sqref="J118"/>
    </sheetView>
  </sheetViews>
  <sheetFormatPr defaultColWidth="9" defaultRowHeight="13.5"/>
  <cols>
    <col min="1" max="1" width="6.75" customWidth="1"/>
    <col min="2" max="2" width="28.375" style="3" customWidth="1"/>
    <col min="5" max="5" width="46.025" customWidth="1"/>
    <col min="6" max="6" width="14.75" customWidth="1"/>
    <col min="7" max="7" width="16.125" customWidth="1"/>
    <col min="8" max="8" width="22" style="3" customWidth="1"/>
    <col min="9" max="9" width="16.025" style="4" customWidth="1"/>
    <col min="10" max="10" width="32.5" customWidth="1"/>
  </cols>
  <sheetData>
    <row r="1" s="1" customFormat="1" ht="54" customHeight="1" spans="1:10">
      <c r="A1" s="5" t="s">
        <v>0</v>
      </c>
      <c r="B1" s="5"/>
      <c r="C1" s="5"/>
      <c r="D1" s="5"/>
      <c r="E1" s="5"/>
      <c r="F1" s="5"/>
      <c r="G1" s="5"/>
      <c r="H1" s="5"/>
      <c r="I1" s="6"/>
    </row>
    <row r="2" ht="24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24" customHeight="1" spans="1:10">
      <c r="A3" s="8" t="s">
        <v>2</v>
      </c>
      <c r="B3" s="9" t="s">
        <v>3</v>
      </c>
      <c r="C3" s="8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9" t="s">
        <v>9</v>
      </c>
      <c r="I3" s="9"/>
    </row>
    <row r="4" ht="24" customHeight="1" spans="1:10">
      <c r="A4" s="11">
        <v>1</v>
      </c>
      <c r="B4" s="11" t="s">
        <v>10</v>
      </c>
      <c r="C4" s="11">
        <f>69+51+17</f>
        <v>137</v>
      </c>
      <c r="D4" s="11" t="s">
        <v>11</v>
      </c>
      <c r="E4" s="11"/>
      <c r="F4" s="12"/>
      <c r="G4" s="12"/>
      <c r="H4" s="13"/>
      <c r="I4" s="11"/>
    </row>
    <row r="5" ht="24" customHeight="1" spans="1:10">
      <c r="A5" s="11">
        <v>2</v>
      </c>
      <c r="B5" s="11" t="s">
        <v>12</v>
      </c>
      <c r="C5" s="11">
        <f>SUM(C4:C4)</f>
        <v>137</v>
      </c>
      <c r="D5" s="11" t="s">
        <v>11</v>
      </c>
      <c r="E5" s="11"/>
      <c r="F5" s="12"/>
      <c r="G5" s="12"/>
      <c r="H5" s="13"/>
      <c r="I5" s="11"/>
    </row>
    <row r="6" ht="24" customHeight="1" spans="1:10">
      <c r="A6" s="11">
        <v>3</v>
      </c>
      <c r="B6" s="11" t="s">
        <v>13</v>
      </c>
      <c r="C6" s="11">
        <v>40</v>
      </c>
      <c r="D6" s="11" t="s">
        <v>14</v>
      </c>
      <c r="E6" s="11"/>
      <c r="F6" s="12"/>
      <c r="G6" s="12"/>
      <c r="H6" s="13"/>
      <c r="I6" s="11"/>
    </row>
    <row r="7" ht="24" customHeight="1" spans="1:10">
      <c r="A7" s="11">
        <v>4</v>
      </c>
      <c r="B7" s="14" t="s">
        <v>15</v>
      </c>
      <c r="C7" s="11">
        <f>20+27+27</f>
        <v>74</v>
      </c>
      <c r="D7" s="11" t="s">
        <v>11</v>
      </c>
      <c r="E7" s="11"/>
      <c r="F7" s="12"/>
      <c r="G7" s="12"/>
      <c r="H7" s="13"/>
      <c r="I7" s="11"/>
    </row>
    <row r="8" ht="24" customHeight="1" spans="1:10">
      <c r="A8" s="11">
        <v>5</v>
      </c>
      <c r="B8" s="14" t="s">
        <v>16</v>
      </c>
      <c r="C8" s="11">
        <v>3</v>
      </c>
      <c r="D8" s="11" t="s">
        <v>14</v>
      </c>
      <c r="E8" s="11"/>
      <c r="F8" s="12"/>
      <c r="G8" s="12"/>
      <c r="H8" s="13"/>
      <c r="I8" s="11"/>
    </row>
    <row r="9" ht="24" customHeight="1" spans="1:10">
      <c r="A9" s="11">
        <v>6</v>
      </c>
      <c r="B9" s="14" t="s">
        <v>17</v>
      </c>
      <c r="C9" s="11">
        <v>2</v>
      </c>
      <c r="D9" s="13" t="s">
        <v>18</v>
      </c>
      <c r="E9" s="13"/>
      <c r="F9" s="12"/>
      <c r="G9" s="12"/>
      <c r="H9" s="13" t="s">
        <v>19</v>
      </c>
      <c r="I9" s="11"/>
      <c r="J9" s="15"/>
    </row>
    <row r="10" ht="24" customHeight="1" spans="1:10">
      <c r="A10" s="11">
        <v>7</v>
      </c>
      <c r="B10" s="13" t="s">
        <v>20</v>
      </c>
      <c r="C10" s="11">
        <v>1500</v>
      </c>
      <c r="D10" s="13" t="s">
        <v>21</v>
      </c>
      <c r="E10" s="13"/>
      <c r="F10" s="12"/>
      <c r="G10" s="12"/>
      <c r="H10" s="13"/>
      <c r="I10" s="11"/>
    </row>
    <row r="11" ht="24" customHeight="1" spans="1:10">
      <c r="A11" s="11">
        <v>8</v>
      </c>
      <c r="B11" s="13" t="s">
        <v>22</v>
      </c>
      <c r="C11" s="11">
        <v>300</v>
      </c>
      <c r="D11" s="13" t="s">
        <v>21</v>
      </c>
      <c r="E11" s="13"/>
      <c r="F11" s="12"/>
      <c r="G11" s="12"/>
      <c r="H11" s="11" t="s">
        <v>23</v>
      </c>
      <c r="I11" s="11"/>
    </row>
    <row r="12" ht="24" customHeight="1" spans="1:10">
      <c r="A12" s="11">
        <v>9</v>
      </c>
      <c r="B12" s="11" t="s">
        <v>24</v>
      </c>
      <c r="C12" s="11">
        <v>120</v>
      </c>
      <c r="D12" s="13" t="s">
        <v>25</v>
      </c>
      <c r="E12" s="13"/>
      <c r="F12" s="12"/>
      <c r="G12" s="12"/>
      <c r="H12" s="11"/>
      <c r="I12" s="11"/>
    </row>
    <row r="13" ht="24" customHeight="1" spans="1:10">
      <c r="A13" s="11">
        <v>10</v>
      </c>
      <c r="B13" s="11" t="s">
        <v>26</v>
      </c>
      <c r="C13" s="11">
        <v>60</v>
      </c>
      <c r="D13" s="13" t="s">
        <v>25</v>
      </c>
      <c r="E13" s="13"/>
      <c r="F13" s="12"/>
      <c r="G13" s="12"/>
      <c r="H13" s="11"/>
      <c r="I13" s="11"/>
    </row>
    <row r="14" ht="24" customHeight="1" spans="1:10">
      <c r="A14" s="11">
        <v>11</v>
      </c>
      <c r="B14" s="11" t="s">
        <v>27</v>
      </c>
      <c r="C14" s="11">
        <v>40</v>
      </c>
      <c r="D14" s="13" t="s">
        <v>21</v>
      </c>
      <c r="E14" s="13"/>
      <c r="F14" s="12"/>
      <c r="G14" s="12"/>
      <c r="H14" s="11"/>
      <c r="I14" s="11"/>
    </row>
    <row r="15" ht="24" customHeight="1" spans="1:10">
      <c r="A15" s="11">
        <v>12</v>
      </c>
      <c r="B15" s="11" t="s">
        <v>28</v>
      </c>
      <c r="C15" s="11">
        <v>16</v>
      </c>
      <c r="D15" s="13" t="s">
        <v>21</v>
      </c>
      <c r="E15" s="13"/>
      <c r="F15" s="12"/>
      <c r="G15" s="12"/>
      <c r="H15" s="11"/>
      <c r="I15" s="11"/>
    </row>
    <row r="16" ht="24" customHeight="1" spans="1:10">
      <c r="A16" s="11">
        <v>13</v>
      </c>
      <c r="B16" s="11" t="s">
        <v>29</v>
      </c>
      <c r="C16" s="11">
        <v>3</v>
      </c>
      <c r="D16" s="13" t="s">
        <v>18</v>
      </c>
      <c r="E16" s="13"/>
      <c r="F16" s="12"/>
      <c r="G16" s="12"/>
      <c r="H16" s="11"/>
      <c r="I16" s="11"/>
    </row>
    <row r="17" ht="24" customHeight="1" spans="1:9">
      <c r="A17" s="11">
        <v>14</v>
      </c>
      <c r="B17" s="11" t="s">
        <v>30</v>
      </c>
      <c r="C17" s="11">
        <v>40</v>
      </c>
      <c r="D17" s="13" t="s">
        <v>11</v>
      </c>
      <c r="E17" s="13"/>
      <c r="F17" s="12"/>
      <c r="G17" s="12"/>
      <c r="H17" s="11"/>
      <c r="I17" s="11"/>
    </row>
    <row r="18" ht="24" customHeight="1" spans="1:9">
      <c r="A18" s="11">
        <v>15</v>
      </c>
      <c r="B18" s="11" t="s">
        <v>31</v>
      </c>
      <c r="C18" s="11">
        <f>(86+29+4)+(93+36)+(60+23)</f>
        <v>331</v>
      </c>
      <c r="D18" s="11" t="s">
        <v>11</v>
      </c>
      <c r="E18" s="11"/>
      <c r="F18" s="12"/>
      <c r="G18" s="12"/>
      <c r="H18" s="11"/>
      <c r="I18" s="11"/>
    </row>
    <row r="19" ht="24" customHeight="1" spans="1:9">
      <c r="A19" s="11">
        <v>16</v>
      </c>
      <c r="B19" s="11" t="s">
        <v>32</v>
      </c>
      <c r="C19" s="11">
        <f>ROUNDUP(C18*8,-2)</f>
        <v>2700</v>
      </c>
      <c r="D19" s="11" t="s">
        <v>21</v>
      </c>
      <c r="E19" s="11"/>
      <c r="F19" s="12"/>
      <c r="G19" s="12"/>
      <c r="H19" s="11"/>
      <c r="I19" s="11"/>
    </row>
    <row r="20" ht="24" customHeight="1" spans="1:9">
      <c r="A20" s="11">
        <v>17</v>
      </c>
      <c r="B20" s="11" t="s">
        <v>33</v>
      </c>
      <c r="C20" s="11">
        <v>1</v>
      </c>
      <c r="D20" s="11" t="s">
        <v>34</v>
      </c>
      <c r="E20" s="11"/>
      <c r="F20" s="12"/>
      <c r="G20" s="12"/>
      <c r="H20" s="11"/>
      <c r="I20" s="11"/>
    </row>
    <row r="21" ht="24" customHeight="1" spans="1:9">
      <c r="A21" s="11">
        <v>18</v>
      </c>
      <c r="B21" s="11" t="s">
        <v>35</v>
      </c>
      <c r="C21" s="11">
        <v>1</v>
      </c>
      <c r="D21" s="11" t="s">
        <v>36</v>
      </c>
      <c r="E21" s="11"/>
      <c r="F21" s="12"/>
      <c r="G21" s="12"/>
      <c r="H21" s="11"/>
      <c r="I21" s="11"/>
    </row>
    <row r="22" ht="24" customHeight="1" spans="1:9">
      <c r="A22" s="11">
        <v>19</v>
      </c>
      <c r="B22" s="11" t="s">
        <v>37</v>
      </c>
      <c r="C22" s="11">
        <v>48</v>
      </c>
      <c r="D22" s="11" t="s">
        <v>11</v>
      </c>
      <c r="E22" s="11"/>
      <c r="F22" s="12"/>
      <c r="G22" s="12"/>
      <c r="H22" s="11" t="s">
        <v>38</v>
      </c>
      <c r="I22" s="11"/>
    </row>
    <row r="23" s="2" customFormat="1" ht="24" customHeight="1" spans="1:9">
      <c r="A23" s="11">
        <v>20</v>
      </c>
      <c r="B23" s="11" t="s">
        <v>39</v>
      </c>
      <c r="C23" s="11">
        <v>8</v>
      </c>
      <c r="D23" s="11" t="s">
        <v>11</v>
      </c>
      <c r="E23" s="11"/>
      <c r="F23" s="12"/>
      <c r="G23" s="12"/>
      <c r="H23" s="11" t="s">
        <v>40</v>
      </c>
      <c r="I23" s="11"/>
    </row>
    <row r="24" ht="24" customHeight="1" spans="1:9">
      <c r="A24" s="16" t="s">
        <v>41</v>
      </c>
      <c r="B24" s="17"/>
      <c r="C24" s="17"/>
      <c r="D24" s="17"/>
      <c r="E24" s="18"/>
      <c r="F24" s="19"/>
      <c r="G24" s="20"/>
      <c r="H24" s="21"/>
      <c r="I24" s="21"/>
    </row>
    <row r="25" ht="24" customHeight="1" spans="1:9">
      <c r="A25" s="22" t="s">
        <v>42</v>
      </c>
      <c r="B25" s="22"/>
      <c r="C25" s="22"/>
      <c r="D25" s="22"/>
      <c r="E25" s="22"/>
      <c r="F25" s="22"/>
      <c r="G25" s="22"/>
      <c r="H25" s="22"/>
      <c r="I25" s="22"/>
    </row>
    <row r="26" s="2" customFormat="1" ht="24" customHeight="1" spans="1:9">
      <c r="A26" s="23" t="s">
        <v>2</v>
      </c>
      <c r="B26" s="24" t="s">
        <v>3</v>
      </c>
      <c r="C26" s="23" t="s">
        <v>4</v>
      </c>
      <c r="D26" s="24" t="s">
        <v>5</v>
      </c>
      <c r="E26" s="9" t="s">
        <v>6</v>
      </c>
      <c r="F26" s="25" t="s">
        <v>7</v>
      </c>
      <c r="G26" s="25" t="s">
        <v>8</v>
      </c>
      <c r="H26" s="24" t="s">
        <v>9</v>
      </c>
      <c r="I26" s="24"/>
    </row>
    <row r="27" s="2" customFormat="1" ht="24" customHeight="1" spans="1:9">
      <c r="A27" s="23" t="s">
        <v>43</v>
      </c>
      <c r="B27" s="24" t="s">
        <v>44</v>
      </c>
      <c r="C27" s="24"/>
      <c r="D27" s="24"/>
      <c r="E27" s="24"/>
      <c r="F27" s="24"/>
      <c r="G27" s="24"/>
      <c r="H27" s="24"/>
      <c r="I27" s="24"/>
    </row>
    <row r="28" s="2" customFormat="1" ht="24" customHeight="1" spans="1:9">
      <c r="A28" s="11">
        <v>1</v>
      </c>
      <c r="B28" s="11" t="s">
        <v>45</v>
      </c>
      <c r="C28" s="11">
        <v>1</v>
      </c>
      <c r="D28" s="11" t="s">
        <v>46</v>
      </c>
      <c r="E28" s="11"/>
      <c r="F28" s="12"/>
      <c r="G28" s="12"/>
      <c r="H28" s="11" t="s">
        <v>47</v>
      </c>
      <c r="I28" s="11"/>
    </row>
    <row r="29" s="2" customFormat="1" ht="24" customHeight="1" spans="1:9">
      <c r="A29" s="11">
        <v>2</v>
      </c>
      <c r="B29" s="11" t="s">
        <v>48</v>
      </c>
      <c r="C29" s="11">
        <v>1</v>
      </c>
      <c r="D29" s="11" t="s">
        <v>46</v>
      </c>
      <c r="E29" s="11"/>
      <c r="F29" s="12"/>
      <c r="G29" s="12"/>
      <c r="H29" s="11" t="s">
        <v>49</v>
      </c>
      <c r="I29" s="11"/>
    </row>
    <row r="30" s="2" customFormat="1" ht="24" customHeight="1" spans="1:9">
      <c r="A30" s="11">
        <v>3</v>
      </c>
      <c r="B30" s="11" t="s">
        <v>50</v>
      </c>
      <c r="C30" s="11">
        <v>1</v>
      </c>
      <c r="D30" s="11" t="s">
        <v>46</v>
      </c>
      <c r="E30" s="11"/>
      <c r="F30" s="26"/>
      <c r="G30" s="12"/>
      <c r="H30" s="11" t="s">
        <v>51</v>
      </c>
      <c r="I30" s="11"/>
    </row>
    <row r="31" s="2" customFormat="1" ht="24" customHeight="1" spans="1:9">
      <c r="A31" s="27">
        <v>4</v>
      </c>
      <c r="B31" s="11" t="s">
        <v>52</v>
      </c>
      <c r="C31" s="27">
        <v>1</v>
      </c>
      <c r="D31" s="27" t="s">
        <v>18</v>
      </c>
      <c r="E31" s="27"/>
      <c r="F31" s="28"/>
      <c r="G31" s="28"/>
      <c r="H31" s="11" t="s">
        <v>53</v>
      </c>
      <c r="I31" s="11"/>
    </row>
    <row r="32" s="2" customFormat="1" ht="24" customHeight="1" spans="1:9">
      <c r="A32" s="11">
        <v>5</v>
      </c>
      <c r="B32" s="11" t="s">
        <v>54</v>
      </c>
      <c r="C32" s="11">
        <v>1</v>
      </c>
      <c r="D32" s="11" t="s">
        <v>18</v>
      </c>
      <c r="E32" s="11"/>
      <c r="F32" s="12"/>
      <c r="G32" s="12"/>
      <c r="H32" s="11" t="s">
        <v>55</v>
      </c>
      <c r="I32" s="11"/>
    </row>
    <row r="33" s="2" customFormat="1" ht="24" customHeight="1" spans="1:9">
      <c r="A33" s="11">
        <v>6</v>
      </c>
      <c r="B33" s="11" t="s">
        <v>56</v>
      </c>
      <c r="C33" s="11">
        <v>1</v>
      </c>
      <c r="D33" s="11" t="s">
        <v>46</v>
      </c>
      <c r="E33" s="11"/>
      <c r="F33" s="12"/>
      <c r="G33" s="12"/>
      <c r="H33" s="11" t="s">
        <v>57</v>
      </c>
      <c r="I33" s="11"/>
    </row>
    <row r="34" s="2" customFormat="1" ht="24" customHeight="1" spans="1:9">
      <c r="A34" s="11">
        <v>7</v>
      </c>
      <c r="B34" s="11" t="s">
        <v>58</v>
      </c>
      <c r="C34" s="11">
        <v>1</v>
      </c>
      <c r="D34" s="11" t="s">
        <v>46</v>
      </c>
      <c r="E34" s="11"/>
      <c r="F34" s="12"/>
      <c r="G34" s="12"/>
      <c r="H34" s="11"/>
      <c r="I34" s="11"/>
    </row>
    <row r="35" s="2" customFormat="1" ht="24" customHeight="1" spans="1:9">
      <c r="A35" s="11">
        <v>8</v>
      </c>
      <c r="B35" s="11" t="s">
        <v>59</v>
      </c>
      <c r="C35" s="11">
        <v>1</v>
      </c>
      <c r="D35" s="11" t="s">
        <v>46</v>
      </c>
      <c r="E35" s="11"/>
      <c r="F35" s="12"/>
      <c r="G35" s="12"/>
      <c r="H35" s="11"/>
      <c r="I35" s="11"/>
    </row>
    <row r="36" s="2" customFormat="1" ht="24" customHeight="1" spans="1:9">
      <c r="A36" s="23" t="s">
        <v>60</v>
      </c>
      <c r="B36" s="29"/>
      <c r="C36" s="29"/>
      <c r="D36" s="29"/>
      <c r="E36" s="29"/>
      <c r="F36" s="29"/>
      <c r="G36" s="30"/>
      <c r="H36" s="21"/>
      <c r="I36" s="21"/>
    </row>
    <row r="37" s="2" customFormat="1" ht="24" customHeight="1" spans="1:9">
      <c r="A37" s="23" t="s">
        <v>61</v>
      </c>
      <c r="B37" s="31" t="s">
        <v>62</v>
      </c>
      <c r="C37" s="31"/>
      <c r="D37" s="31"/>
      <c r="E37" s="31"/>
      <c r="F37" s="31"/>
      <c r="G37" s="31"/>
      <c r="H37" s="31"/>
      <c r="I37" s="31"/>
    </row>
    <row r="38" s="2" customFormat="1" ht="24" customHeight="1" spans="1:9">
      <c r="A38" s="11">
        <v>1</v>
      </c>
      <c r="B38" s="32" t="s">
        <v>63</v>
      </c>
      <c r="C38" s="32">
        <v>1</v>
      </c>
      <c r="D38" s="32" t="s">
        <v>18</v>
      </c>
      <c r="E38" s="32"/>
      <c r="F38" s="33"/>
      <c r="G38" s="34"/>
      <c r="H38" s="32"/>
      <c r="I38" s="32"/>
    </row>
    <row r="39" s="2" customFormat="1" ht="24" customHeight="1" spans="1:9">
      <c r="A39" s="11">
        <v>2</v>
      </c>
      <c r="B39" s="11" t="s">
        <v>64</v>
      </c>
      <c r="C39" s="11">
        <v>2</v>
      </c>
      <c r="D39" s="11" t="s">
        <v>11</v>
      </c>
      <c r="E39" s="11"/>
      <c r="F39" s="35"/>
      <c r="G39" s="36"/>
      <c r="H39" s="11"/>
      <c r="I39" s="11"/>
    </row>
    <row r="40" s="2" customFormat="1" ht="24" customHeight="1" spans="1:9">
      <c r="A40" s="11">
        <v>3</v>
      </c>
      <c r="B40" s="11" t="s">
        <v>65</v>
      </c>
      <c r="C40" s="11">
        <v>1</v>
      </c>
      <c r="D40" s="11" t="s">
        <v>18</v>
      </c>
      <c r="E40" s="11"/>
      <c r="F40" s="35"/>
      <c r="G40" s="36"/>
      <c r="H40" s="11"/>
      <c r="I40" s="11"/>
    </row>
    <row r="41" s="2" customFormat="1" ht="24" customHeight="1" spans="1:9">
      <c r="A41" s="11">
        <v>4</v>
      </c>
      <c r="B41" s="11" t="s">
        <v>66</v>
      </c>
      <c r="C41" s="11">
        <v>20</v>
      </c>
      <c r="D41" s="11" t="s">
        <v>11</v>
      </c>
      <c r="E41" s="11"/>
      <c r="F41" s="35"/>
      <c r="G41" s="36"/>
      <c r="H41" s="11"/>
      <c r="I41" s="11"/>
    </row>
    <row r="42" s="2" customFormat="1" ht="24" customHeight="1" spans="1:9">
      <c r="A42" s="11">
        <v>5</v>
      </c>
      <c r="B42" s="11" t="s">
        <v>67</v>
      </c>
      <c r="C42" s="11">
        <v>10</v>
      </c>
      <c r="D42" s="11" t="s">
        <v>46</v>
      </c>
      <c r="E42" s="11"/>
      <c r="F42" s="35"/>
      <c r="G42" s="36"/>
      <c r="H42" s="11"/>
      <c r="I42" s="11"/>
    </row>
    <row r="43" s="2" customFormat="1" ht="22" customHeight="1" spans="1:9">
      <c r="A43" s="11">
        <v>6</v>
      </c>
      <c r="B43" s="11" t="s">
        <v>66</v>
      </c>
      <c r="C43" s="11">
        <v>10</v>
      </c>
      <c r="D43" s="11" t="s">
        <v>11</v>
      </c>
      <c r="E43" s="11"/>
      <c r="F43" s="35"/>
      <c r="G43" s="36"/>
      <c r="H43" s="11"/>
      <c r="I43" s="11"/>
    </row>
    <row r="44" s="2" customFormat="1" ht="37" customHeight="1" spans="1:9">
      <c r="A44" s="11">
        <v>7</v>
      </c>
      <c r="B44" s="11" t="s">
        <v>68</v>
      </c>
      <c r="C44" s="11">
        <v>3</v>
      </c>
      <c r="D44" s="11" t="s">
        <v>46</v>
      </c>
      <c r="E44" s="11"/>
      <c r="F44" s="35"/>
      <c r="G44" s="36"/>
      <c r="H44" s="11" t="s">
        <v>69</v>
      </c>
      <c r="I44" s="11"/>
    </row>
    <row r="45" s="2" customFormat="1" ht="24" customHeight="1" spans="1:9">
      <c r="A45" s="11">
        <v>8</v>
      </c>
      <c r="B45" s="11" t="s">
        <v>70</v>
      </c>
      <c r="C45" s="11">
        <v>1</v>
      </c>
      <c r="D45" s="11" t="s">
        <v>46</v>
      </c>
      <c r="E45" s="11"/>
      <c r="F45" s="35"/>
      <c r="G45" s="36"/>
      <c r="H45" s="11"/>
      <c r="I45" s="11"/>
    </row>
    <row r="46" s="2" customFormat="1" ht="24" customHeight="1" spans="1:9">
      <c r="A46" s="11">
        <v>9</v>
      </c>
      <c r="B46" s="11" t="s">
        <v>71</v>
      </c>
      <c r="C46" s="11">
        <v>23</v>
      </c>
      <c r="D46" s="11" t="s">
        <v>11</v>
      </c>
      <c r="E46" s="11"/>
      <c r="F46" s="35"/>
      <c r="G46" s="36"/>
      <c r="H46" s="11"/>
      <c r="I46" s="11"/>
    </row>
    <row r="47" s="2" customFormat="1" ht="24" customHeight="1" spans="1:9">
      <c r="A47" s="11">
        <v>10</v>
      </c>
      <c r="B47" s="11" t="s">
        <v>72</v>
      </c>
      <c r="C47" s="11">
        <v>1</v>
      </c>
      <c r="D47" s="11" t="s">
        <v>34</v>
      </c>
      <c r="E47" s="11"/>
      <c r="F47" s="35"/>
      <c r="G47" s="36"/>
      <c r="H47" s="11" t="s">
        <v>73</v>
      </c>
      <c r="I47" s="11"/>
    </row>
    <row r="48" s="2" customFormat="1" ht="24" customHeight="1" spans="1:9">
      <c r="A48" s="11">
        <v>11</v>
      </c>
      <c r="B48" s="11" t="s">
        <v>74</v>
      </c>
      <c r="C48" s="11">
        <v>1</v>
      </c>
      <c r="D48" s="11" t="s">
        <v>46</v>
      </c>
      <c r="E48" s="11"/>
      <c r="F48" s="35"/>
      <c r="G48" s="36"/>
      <c r="H48" s="11" t="s">
        <v>75</v>
      </c>
      <c r="I48" s="11"/>
    </row>
    <row r="49" ht="24" customHeight="1" spans="1:10">
      <c r="A49" s="23" t="s">
        <v>76</v>
      </c>
      <c r="B49" s="23"/>
      <c r="C49" s="23"/>
      <c r="D49" s="23"/>
      <c r="E49" s="23"/>
      <c r="F49" s="23"/>
      <c r="G49" s="37"/>
      <c r="H49" s="11"/>
      <c r="I49" s="11"/>
    </row>
    <row r="50" ht="24" customHeight="1" spans="1:10">
      <c r="A50" s="38" t="s">
        <v>77</v>
      </c>
      <c r="B50" s="38"/>
      <c r="C50" s="38"/>
      <c r="D50" s="38"/>
      <c r="E50" s="38"/>
      <c r="F50" s="38"/>
      <c r="G50" s="39"/>
      <c r="H50" s="21"/>
      <c r="I50" s="21"/>
    </row>
    <row r="51" ht="24" customHeight="1" spans="1:10">
      <c r="A51" s="22" t="s">
        <v>78</v>
      </c>
      <c r="B51" s="22"/>
      <c r="C51" s="22"/>
      <c r="D51" s="22"/>
      <c r="E51" s="22"/>
      <c r="F51" s="22"/>
      <c r="G51" s="22"/>
      <c r="H51" s="22"/>
      <c r="I51" s="22"/>
    </row>
    <row r="52" ht="24" customHeight="1" spans="1:10">
      <c r="A52" s="8" t="s">
        <v>2</v>
      </c>
      <c r="B52" s="9" t="s">
        <v>3</v>
      </c>
      <c r="C52" s="8" t="s">
        <v>4</v>
      </c>
      <c r="D52" s="9" t="s">
        <v>5</v>
      </c>
      <c r="E52" s="9" t="s">
        <v>6</v>
      </c>
      <c r="F52" s="10" t="s">
        <v>7</v>
      </c>
      <c r="G52" s="10" t="s">
        <v>8</v>
      </c>
      <c r="H52" s="40" t="s">
        <v>9</v>
      </c>
      <c r="I52" s="41"/>
      <c r="J52" s="2"/>
    </row>
    <row r="53" ht="24" customHeight="1" spans="1:10">
      <c r="A53" s="23" t="s">
        <v>43</v>
      </c>
      <c r="B53" s="42" t="s">
        <v>79</v>
      </c>
      <c r="C53" s="43"/>
      <c r="D53" s="43"/>
      <c r="E53" s="43"/>
      <c r="F53" s="43"/>
      <c r="G53" s="43"/>
      <c r="H53" s="43"/>
      <c r="I53" s="44"/>
      <c r="J53" s="2"/>
    </row>
    <row r="54" ht="50" customHeight="1" spans="1:10">
      <c r="A54" s="45">
        <v>1</v>
      </c>
      <c r="B54" s="46" t="s">
        <v>80</v>
      </c>
      <c r="C54" s="47">
        <v>5</v>
      </c>
      <c r="D54" s="47" t="s">
        <v>46</v>
      </c>
      <c r="E54" s="48"/>
      <c r="F54" s="49"/>
      <c r="G54" s="50"/>
      <c r="H54" s="11"/>
      <c r="I54" s="11"/>
      <c r="J54" s="51"/>
    </row>
    <row r="55" ht="24" customHeight="1" spans="1:10">
      <c r="A55" s="52" t="s">
        <v>76</v>
      </c>
      <c r="B55" s="53"/>
      <c r="C55" s="54"/>
      <c r="D55" s="53"/>
      <c r="E55" s="53"/>
      <c r="F55" s="53"/>
      <c r="G55" s="12"/>
      <c r="H55" s="25"/>
      <c r="I55" s="25"/>
      <c r="J55" s="2"/>
    </row>
    <row r="56" ht="24" customHeight="1" spans="1:10">
      <c r="A56" s="23" t="s">
        <v>81</v>
      </c>
      <c r="B56" s="42" t="s">
        <v>82</v>
      </c>
      <c r="C56" s="43"/>
      <c r="D56" s="43"/>
      <c r="E56" s="43"/>
      <c r="F56" s="43"/>
      <c r="G56" s="43"/>
      <c r="H56" s="43"/>
      <c r="I56" s="44"/>
      <c r="J56" s="2"/>
    </row>
    <row r="57" ht="24" customHeight="1" spans="1:10">
      <c r="A57" s="13">
        <v>1</v>
      </c>
      <c r="B57" s="55" t="s">
        <v>83</v>
      </c>
      <c r="C57" s="56">
        <v>2</v>
      </c>
      <c r="D57" s="56" t="s">
        <v>46</v>
      </c>
      <c r="E57" s="56"/>
      <c r="F57" s="49"/>
      <c r="G57" s="12"/>
      <c r="H57" s="57" t="s">
        <v>84</v>
      </c>
      <c r="I57" s="58"/>
      <c r="J57" s="2"/>
    </row>
    <row r="58" ht="24" customHeight="1" spans="1:10">
      <c r="A58" s="13">
        <v>2</v>
      </c>
      <c r="B58" s="55" t="s">
        <v>85</v>
      </c>
      <c r="C58" s="56">
        <v>2</v>
      </c>
      <c r="D58" s="56" t="s">
        <v>11</v>
      </c>
      <c r="E58" s="56"/>
      <c r="F58" s="49"/>
      <c r="G58" s="12"/>
      <c r="H58" s="59" t="s">
        <v>86</v>
      </c>
      <c r="I58" s="60"/>
      <c r="J58" s="2"/>
    </row>
    <row r="59" ht="24" customHeight="1" spans="1:10">
      <c r="A59" s="23" t="s">
        <v>87</v>
      </c>
      <c r="B59" s="23"/>
      <c r="C59" s="61"/>
      <c r="D59" s="23"/>
      <c r="E59" s="23"/>
      <c r="F59" s="23"/>
      <c r="G59" s="12"/>
      <c r="H59" s="62"/>
      <c r="I59" s="63"/>
      <c r="J59" s="2"/>
    </row>
    <row r="60" ht="24" customHeight="1" spans="1:10">
      <c r="A60" s="23" t="s">
        <v>88</v>
      </c>
      <c r="B60" s="42" t="s">
        <v>89</v>
      </c>
      <c r="C60" s="43"/>
      <c r="D60" s="43"/>
      <c r="E60" s="43"/>
      <c r="F60" s="43"/>
      <c r="G60" s="43"/>
      <c r="H60" s="43"/>
      <c r="I60" s="44"/>
      <c r="J60" s="2"/>
    </row>
    <row r="61" ht="24" customHeight="1" spans="1:10">
      <c r="A61" s="13">
        <v>1</v>
      </c>
      <c r="B61" s="11" t="s">
        <v>90</v>
      </c>
      <c r="C61" s="56">
        <v>1</v>
      </c>
      <c r="D61" s="56" t="s">
        <v>46</v>
      </c>
      <c r="E61" s="56"/>
      <c r="F61" s="49"/>
      <c r="G61" s="12"/>
      <c r="H61" s="62"/>
      <c r="I61" s="63"/>
      <c r="J61" s="2"/>
    </row>
    <row r="62" ht="24" customHeight="1" spans="1:10">
      <c r="A62" s="13">
        <v>2</v>
      </c>
      <c r="B62" s="55" t="s">
        <v>91</v>
      </c>
      <c r="C62" s="56">
        <v>2</v>
      </c>
      <c r="D62" s="56" t="s">
        <v>46</v>
      </c>
      <c r="E62" s="56"/>
      <c r="F62" s="49"/>
      <c r="G62" s="12"/>
      <c r="H62" s="62"/>
      <c r="I62" s="63"/>
      <c r="J62" s="2"/>
    </row>
    <row r="63" ht="38" customHeight="1" spans="1:10">
      <c r="A63" s="13">
        <v>3</v>
      </c>
      <c r="B63" s="11" t="s">
        <v>92</v>
      </c>
      <c r="C63" s="56">
        <v>1</v>
      </c>
      <c r="D63" s="56" t="s">
        <v>46</v>
      </c>
      <c r="E63" s="56"/>
      <c r="F63" s="49"/>
      <c r="G63" s="12"/>
      <c r="H63" s="64" t="s">
        <v>93</v>
      </c>
      <c r="I63" s="65"/>
      <c r="J63" s="2"/>
    </row>
    <row r="64" ht="24" customHeight="1" spans="1:10">
      <c r="A64" s="23" t="s">
        <v>94</v>
      </c>
      <c r="B64" s="23"/>
      <c r="C64" s="61"/>
      <c r="D64" s="23"/>
      <c r="E64" s="23"/>
      <c r="F64" s="23"/>
      <c r="G64" s="12"/>
      <c r="H64" s="62"/>
      <c r="I64" s="63"/>
      <c r="J64" s="2"/>
    </row>
    <row r="65" ht="24" customHeight="1" spans="1:10">
      <c r="A65" s="23" t="s">
        <v>95</v>
      </c>
      <c r="B65" s="52" t="s">
        <v>96</v>
      </c>
      <c r="C65" s="53"/>
      <c r="D65" s="53"/>
      <c r="E65" s="53"/>
      <c r="F65" s="53"/>
      <c r="G65" s="53"/>
      <c r="H65" s="53"/>
      <c r="I65" s="66"/>
      <c r="J65" s="2"/>
    </row>
    <row r="66" ht="24" customHeight="1" spans="1:10">
      <c r="A66" s="11">
        <v>1</v>
      </c>
      <c r="B66" s="11" t="s">
        <v>97</v>
      </c>
      <c r="C66" s="11">
        <v>1</v>
      </c>
      <c r="D66" s="11" t="s">
        <v>18</v>
      </c>
      <c r="E66" s="11"/>
      <c r="F66" s="67"/>
      <c r="G66" s="11"/>
      <c r="H66" s="57" t="s">
        <v>98</v>
      </c>
      <c r="I66" s="68"/>
      <c r="J66" s="2"/>
    </row>
    <row r="67" ht="24" customHeight="1" spans="1:10">
      <c r="A67" s="11">
        <v>2</v>
      </c>
      <c r="B67" s="11" t="s">
        <v>99</v>
      </c>
      <c r="C67" s="11">
        <v>1</v>
      </c>
      <c r="D67" s="11" t="s">
        <v>18</v>
      </c>
      <c r="E67" s="11"/>
      <c r="F67" s="67"/>
      <c r="G67" s="11"/>
      <c r="H67" s="57" t="s">
        <v>86</v>
      </c>
      <c r="I67" s="68"/>
      <c r="J67" s="2"/>
    </row>
    <row r="68" ht="24" customHeight="1" spans="1:10">
      <c r="A68" s="23" t="s">
        <v>100</v>
      </c>
      <c r="B68" s="23"/>
      <c r="C68" s="23"/>
      <c r="D68" s="23"/>
      <c r="E68" s="23"/>
      <c r="F68" s="23"/>
      <c r="G68" s="12"/>
      <c r="H68" s="62"/>
      <c r="I68" s="63"/>
      <c r="J68" s="2"/>
    </row>
    <row r="69" ht="24" customHeight="1" spans="1:10">
      <c r="A69" s="23" t="s">
        <v>101</v>
      </c>
      <c r="B69" s="52" t="s">
        <v>102</v>
      </c>
      <c r="C69" s="53"/>
      <c r="D69" s="53"/>
      <c r="E69" s="53"/>
      <c r="F69" s="53"/>
      <c r="G69" s="53"/>
      <c r="H69" s="53"/>
      <c r="I69" s="66"/>
      <c r="J69" s="2"/>
    </row>
    <row r="70" ht="24" customHeight="1" spans="1:10">
      <c r="A70" s="11">
        <v>1</v>
      </c>
      <c r="B70" s="11" t="s">
        <v>103</v>
      </c>
      <c r="C70" s="69">
        <v>1</v>
      </c>
      <c r="D70" s="69" t="s">
        <v>46</v>
      </c>
      <c r="E70" s="69"/>
      <c r="F70" s="70"/>
      <c r="G70" s="12"/>
      <c r="H70" s="62"/>
      <c r="I70" s="63"/>
      <c r="J70" s="2"/>
    </row>
    <row r="71" ht="24" customHeight="1" spans="1:10">
      <c r="A71" s="11">
        <v>2</v>
      </c>
      <c r="B71" s="11" t="s">
        <v>104</v>
      </c>
      <c r="C71" s="11">
        <v>1</v>
      </c>
      <c r="D71" s="11" t="s">
        <v>46</v>
      </c>
      <c r="E71" s="11"/>
      <c r="F71" s="70"/>
      <c r="G71" s="11"/>
      <c r="H71" s="62"/>
      <c r="I71" s="63"/>
      <c r="J71" s="2"/>
    </row>
    <row r="72" ht="24" customHeight="1" spans="1:10">
      <c r="A72" s="23" t="s">
        <v>105</v>
      </c>
      <c r="B72" s="23"/>
      <c r="C72" s="23"/>
      <c r="D72" s="23"/>
      <c r="E72" s="23"/>
      <c r="F72" s="23"/>
      <c r="G72" s="12"/>
      <c r="H72" s="62"/>
      <c r="I72" s="63"/>
      <c r="J72" s="2"/>
    </row>
    <row r="73" ht="24" customHeight="1" spans="1:10">
      <c r="A73" s="23" t="s">
        <v>106</v>
      </c>
      <c r="B73" s="52" t="s">
        <v>107</v>
      </c>
      <c r="C73" s="53"/>
      <c r="D73" s="53"/>
      <c r="E73" s="53"/>
      <c r="F73" s="53"/>
      <c r="G73" s="53"/>
      <c r="H73" s="53"/>
      <c r="I73" s="66"/>
      <c r="J73" s="2"/>
    </row>
    <row r="74" ht="24" customHeight="1" spans="1:10">
      <c r="A74" s="21">
        <v>1</v>
      </c>
      <c r="B74" s="21" t="s">
        <v>108</v>
      </c>
      <c r="C74" s="71">
        <v>1</v>
      </c>
      <c r="D74" s="71" t="s">
        <v>18</v>
      </c>
      <c r="E74" s="72"/>
      <c r="F74" s="70"/>
      <c r="G74" s="50"/>
      <c r="H74" s="62"/>
      <c r="I74" s="63"/>
      <c r="J74" s="2"/>
    </row>
    <row r="75" ht="24" customHeight="1" spans="1:10">
      <c r="A75" s="21">
        <v>2</v>
      </c>
      <c r="B75" s="21" t="s">
        <v>109</v>
      </c>
      <c r="C75" s="21">
        <v>2</v>
      </c>
      <c r="D75" s="21" t="s">
        <v>11</v>
      </c>
      <c r="E75" s="73"/>
      <c r="F75" s="70"/>
      <c r="G75" s="50"/>
      <c r="H75" s="62"/>
      <c r="I75" s="63"/>
      <c r="J75" s="2"/>
    </row>
    <row r="76" ht="24" customHeight="1" spans="1:10">
      <c r="A76" s="23" t="s">
        <v>110</v>
      </c>
      <c r="B76" s="23"/>
      <c r="C76" s="61"/>
      <c r="D76" s="23"/>
      <c r="E76" s="23"/>
      <c r="F76" s="23"/>
      <c r="G76" s="12"/>
      <c r="H76" s="62"/>
      <c r="I76" s="63"/>
      <c r="J76" s="2"/>
    </row>
    <row r="77" ht="24" customHeight="1" spans="1:10">
      <c r="A77" s="74" t="s">
        <v>111</v>
      </c>
      <c r="B77" s="75"/>
      <c r="C77" s="76"/>
      <c r="D77" s="75"/>
      <c r="E77" s="75"/>
      <c r="F77" s="75"/>
      <c r="G77" s="12"/>
      <c r="H77" s="62"/>
      <c r="I77" s="63"/>
      <c r="J77" s="2"/>
    </row>
    <row r="78" ht="24" customHeight="1" spans="1:10">
      <c r="A78" s="77" t="s">
        <v>112</v>
      </c>
      <c r="B78" s="77"/>
      <c r="C78" s="77"/>
      <c r="D78" s="77"/>
      <c r="E78" s="77"/>
      <c r="F78" s="77"/>
      <c r="G78" s="78"/>
      <c r="H78" s="79"/>
      <c r="I78" s="80"/>
      <c r="J78" s="2"/>
    </row>
    <row r="79" ht="24" customHeight="1" spans="1:10">
      <c r="A79" s="23" t="s">
        <v>2</v>
      </c>
      <c r="B79" s="24" t="s">
        <v>3</v>
      </c>
      <c r="C79" s="23" t="s">
        <v>4</v>
      </c>
      <c r="D79" s="24" t="s">
        <v>5</v>
      </c>
      <c r="E79" s="9" t="s">
        <v>6</v>
      </c>
      <c r="F79" s="25" t="s">
        <v>7</v>
      </c>
      <c r="G79" s="25" t="s">
        <v>8</v>
      </c>
      <c r="H79" s="24" t="s">
        <v>9</v>
      </c>
      <c r="I79" s="24"/>
      <c r="J79" s="2"/>
    </row>
    <row r="80" ht="41" customHeight="1" spans="1:10">
      <c r="A80" s="11">
        <v>1</v>
      </c>
      <c r="B80" s="11" t="s">
        <v>113</v>
      </c>
      <c r="C80" s="11">
        <v>6</v>
      </c>
      <c r="D80" s="11" t="s">
        <v>46</v>
      </c>
      <c r="E80" s="11"/>
      <c r="F80" s="35"/>
      <c r="G80" s="81"/>
      <c r="H80" s="59" t="s">
        <v>114</v>
      </c>
      <c r="I80" s="60"/>
      <c r="J80" s="2"/>
    </row>
    <row r="81" ht="24" customHeight="1" spans="1:9">
      <c r="A81" s="11">
        <v>2</v>
      </c>
      <c r="B81" s="11" t="s">
        <v>115</v>
      </c>
      <c r="C81" s="11">
        <v>2</v>
      </c>
      <c r="D81" s="11" t="s">
        <v>46</v>
      </c>
      <c r="E81" s="11"/>
      <c r="F81" s="35"/>
      <c r="G81" s="82"/>
      <c r="H81" s="59" t="s">
        <v>116</v>
      </c>
      <c r="I81" s="60"/>
    </row>
    <row r="82" ht="24" customHeight="1" spans="1:9">
      <c r="A82" s="11">
        <v>3</v>
      </c>
      <c r="B82" s="11" t="s">
        <v>117</v>
      </c>
      <c r="C82" s="11">
        <v>2</v>
      </c>
      <c r="D82" s="11" t="s">
        <v>46</v>
      </c>
      <c r="E82" s="11"/>
      <c r="F82" s="35"/>
      <c r="G82" s="82"/>
      <c r="H82" s="59" t="s">
        <v>116</v>
      </c>
      <c r="I82" s="60"/>
    </row>
    <row r="83" ht="24" customHeight="1" spans="1:9">
      <c r="A83" s="62" t="s">
        <v>41</v>
      </c>
      <c r="B83" s="83"/>
      <c r="C83" s="83"/>
      <c r="D83" s="83"/>
      <c r="E83" s="83"/>
      <c r="F83" s="83"/>
      <c r="G83" s="82"/>
      <c r="H83" s="59"/>
      <c r="I83" s="60"/>
    </row>
    <row r="84" ht="24" customHeight="1" spans="1:9">
      <c r="A84" s="77" t="s">
        <v>118</v>
      </c>
      <c r="B84" s="77"/>
      <c r="C84" s="77"/>
      <c r="D84" s="77"/>
      <c r="E84" s="77"/>
      <c r="F84" s="77"/>
      <c r="G84" s="78"/>
      <c r="H84" s="79"/>
      <c r="I84" s="80"/>
    </row>
    <row r="85" ht="24" customHeight="1" spans="1:9">
      <c r="A85" s="23" t="s">
        <v>2</v>
      </c>
      <c r="B85" s="24" t="s">
        <v>3</v>
      </c>
      <c r="C85" s="23" t="s">
        <v>4</v>
      </c>
      <c r="D85" s="24" t="s">
        <v>5</v>
      </c>
      <c r="E85" s="9" t="s">
        <v>6</v>
      </c>
      <c r="F85" s="25" t="s">
        <v>7</v>
      </c>
      <c r="G85" s="25" t="s">
        <v>8</v>
      </c>
      <c r="H85" s="24" t="s">
        <v>9</v>
      </c>
      <c r="I85" s="24"/>
    </row>
    <row r="86" ht="24" customHeight="1" spans="1:9">
      <c r="A86" s="11">
        <v>1</v>
      </c>
      <c r="B86" s="11" t="s">
        <v>119</v>
      </c>
      <c r="C86" s="11">
        <v>2</v>
      </c>
      <c r="D86" s="11" t="s">
        <v>18</v>
      </c>
      <c r="E86" s="11"/>
      <c r="F86" s="49"/>
      <c r="G86" s="82"/>
      <c r="H86" s="84"/>
      <c r="I86" s="85"/>
    </row>
    <row r="87" ht="24" customHeight="1" spans="1:9">
      <c r="A87" s="11">
        <v>2</v>
      </c>
      <c r="B87" s="11" t="s">
        <v>120</v>
      </c>
      <c r="C87" s="11">
        <v>2</v>
      </c>
      <c r="D87" s="11" t="s">
        <v>18</v>
      </c>
      <c r="E87" s="11"/>
      <c r="F87" s="49"/>
      <c r="G87" s="82"/>
      <c r="H87" s="84"/>
      <c r="I87" s="85"/>
    </row>
    <row r="88" ht="24" customHeight="1" spans="1:9">
      <c r="A88" s="11">
        <v>3</v>
      </c>
      <c r="B88" s="11" t="s">
        <v>121</v>
      </c>
      <c r="C88" s="11">
        <v>2</v>
      </c>
      <c r="D88" s="11" t="s">
        <v>18</v>
      </c>
      <c r="E88" s="11"/>
      <c r="F88" s="49"/>
      <c r="G88" s="82"/>
      <c r="H88" s="84"/>
      <c r="I88" s="85"/>
    </row>
    <row r="89" ht="24" customHeight="1" spans="1:9">
      <c r="A89" s="11">
        <v>4</v>
      </c>
      <c r="B89" s="11" t="s">
        <v>39</v>
      </c>
      <c r="C89" s="11">
        <v>10</v>
      </c>
      <c r="D89" s="11" t="s">
        <v>46</v>
      </c>
      <c r="E89" s="11"/>
      <c r="F89" s="49"/>
      <c r="G89" s="82"/>
      <c r="H89" s="84"/>
      <c r="I89" s="85"/>
    </row>
    <row r="90" ht="24" customHeight="1" spans="1:9">
      <c r="A90" s="11">
        <v>5</v>
      </c>
      <c r="B90" s="11" t="s">
        <v>122</v>
      </c>
      <c r="C90" s="11">
        <v>1</v>
      </c>
      <c r="D90" s="11" t="s">
        <v>46</v>
      </c>
      <c r="E90" s="11"/>
      <c r="F90" s="49"/>
      <c r="G90" s="82"/>
      <c r="H90" s="84"/>
      <c r="I90" s="85"/>
    </row>
    <row r="91" ht="24" customHeight="1" spans="1:9">
      <c r="A91" s="11">
        <v>6</v>
      </c>
      <c r="B91" s="11" t="s">
        <v>123</v>
      </c>
      <c r="C91" s="11">
        <f>C90</f>
        <v>1</v>
      </c>
      <c r="D91" s="11" t="s">
        <v>11</v>
      </c>
      <c r="E91" s="11"/>
      <c r="F91" s="49"/>
      <c r="G91" s="82"/>
      <c r="H91" s="84"/>
      <c r="I91" s="85"/>
    </row>
    <row r="92" ht="24" customHeight="1" spans="1:9">
      <c r="A92" s="11">
        <v>7</v>
      </c>
      <c r="B92" s="11" t="s">
        <v>124</v>
      </c>
      <c r="C92" s="11">
        <f>C90</f>
        <v>1</v>
      </c>
      <c r="D92" s="11" t="s">
        <v>11</v>
      </c>
      <c r="E92" s="11"/>
      <c r="F92" s="49"/>
      <c r="G92" s="82"/>
      <c r="H92" s="84"/>
      <c r="I92" s="85"/>
    </row>
    <row r="93" ht="24" customHeight="1" spans="1:9">
      <c r="A93" s="11">
        <v>8</v>
      </c>
      <c r="B93" s="11" t="s">
        <v>125</v>
      </c>
      <c r="C93" s="11">
        <v>3</v>
      </c>
      <c r="D93" s="11" t="s">
        <v>18</v>
      </c>
      <c r="E93" s="11"/>
      <c r="F93" s="49"/>
      <c r="G93" s="82"/>
      <c r="H93" s="84"/>
      <c r="I93" s="85"/>
    </row>
    <row r="94" ht="24" customHeight="1" spans="1:9">
      <c r="A94" s="11">
        <v>9</v>
      </c>
      <c r="B94" s="11" t="s">
        <v>126</v>
      </c>
      <c r="C94" s="11">
        <v>2</v>
      </c>
      <c r="D94" s="11" t="s">
        <v>11</v>
      </c>
      <c r="E94" s="11"/>
      <c r="F94" s="49"/>
      <c r="G94" s="82"/>
      <c r="H94" s="84"/>
      <c r="I94" s="85"/>
    </row>
    <row r="95" ht="24" customHeight="1" spans="1:9">
      <c r="A95" s="11">
        <v>10</v>
      </c>
      <c r="B95" s="11" t="s">
        <v>127</v>
      </c>
      <c r="C95" s="11">
        <v>2</v>
      </c>
      <c r="D95" s="11" t="s">
        <v>11</v>
      </c>
      <c r="E95" s="11"/>
      <c r="F95" s="49"/>
      <c r="G95" s="82"/>
      <c r="H95" s="84"/>
      <c r="I95" s="85"/>
    </row>
    <row r="96" ht="38" customHeight="1" spans="1:9">
      <c r="A96" s="11">
        <v>11</v>
      </c>
      <c r="B96" s="11" t="s">
        <v>128</v>
      </c>
      <c r="C96" s="11">
        <v>2</v>
      </c>
      <c r="D96" s="11" t="s">
        <v>11</v>
      </c>
      <c r="E96" s="11"/>
      <c r="F96" s="49"/>
      <c r="G96" s="82"/>
      <c r="H96" s="84"/>
      <c r="I96" s="85"/>
    </row>
    <row r="97" ht="24" customHeight="1" spans="1:10">
      <c r="A97" s="11">
        <v>12</v>
      </c>
      <c r="B97" s="11" t="s">
        <v>129</v>
      </c>
      <c r="C97" s="11">
        <v>2</v>
      </c>
      <c r="D97" s="11" t="s">
        <v>25</v>
      </c>
      <c r="E97" s="11"/>
      <c r="F97" s="49"/>
      <c r="G97" s="82"/>
      <c r="H97" s="84"/>
      <c r="I97" s="85"/>
    </row>
    <row r="98" s="2" customFormat="1" ht="81" customHeight="1" spans="1:10">
      <c r="A98" s="11">
        <v>13</v>
      </c>
      <c r="B98" s="11" t="s">
        <v>130</v>
      </c>
      <c r="C98" s="11">
        <v>9</v>
      </c>
      <c r="D98" s="11" t="s">
        <v>46</v>
      </c>
      <c r="E98" s="11"/>
      <c r="F98" s="35"/>
      <c r="G98" s="82"/>
      <c r="H98" s="59" t="s">
        <v>131</v>
      </c>
      <c r="I98" s="86"/>
    </row>
    <row r="99" ht="24" customHeight="1" spans="1:10">
      <c r="A99" s="11">
        <v>14</v>
      </c>
      <c r="B99" s="11" t="s">
        <v>132</v>
      </c>
      <c r="C99" s="11" t="s">
        <v>133</v>
      </c>
      <c r="D99" s="11" t="s">
        <v>46</v>
      </c>
      <c r="E99" s="11"/>
      <c r="F99" s="49"/>
      <c r="G99" s="82"/>
      <c r="H99" s="84"/>
      <c r="I99" s="85"/>
    </row>
    <row r="100" ht="24" customHeight="1" spans="1:10">
      <c r="A100" s="11">
        <v>15</v>
      </c>
      <c r="B100" s="11" t="s">
        <v>134</v>
      </c>
      <c r="C100" s="11">
        <v>5</v>
      </c>
      <c r="D100" s="11" t="s">
        <v>135</v>
      </c>
      <c r="E100" s="11"/>
      <c r="F100" s="49"/>
      <c r="G100" s="82"/>
      <c r="H100" s="84"/>
      <c r="I100" s="85"/>
    </row>
    <row r="101" ht="24" customHeight="1" spans="1:10">
      <c r="A101" s="11">
        <v>16</v>
      </c>
      <c r="B101" s="11" t="s">
        <v>136</v>
      </c>
      <c r="C101" s="11">
        <v>1</v>
      </c>
      <c r="D101" s="11" t="s">
        <v>18</v>
      </c>
      <c r="E101" s="11"/>
      <c r="F101" s="49"/>
      <c r="G101" s="82"/>
      <c r="H101" s="84"/>
      <c r="I101" s="85"/>
    </row>
    <row r="102" ht="24" customHeight="1" spans="1:10">
      <c r="A102" s="11">
        <v>17</v>
      </c>
      <c r="B102" s="11" t="s">
        <v>137</v>
      </c>
      <c r="C102" s="11">
        <v>22</v>
      </c>
      <c r="D102" s="27" t="s">
        <v>138</v>
      </c>
      <c r="E102" s="27"/>
      <c r="F102" s="49"/>
      <c r="G102" s="82"/>
      <c r="H102" s="84"/>
      <c r="I102" s="85"/>
    </row>
    <row r="103" ht="24" customHeight="1" spans="1:10">
      <c r="A103" s="11">
        <v>18</v>
      </c>
      <c r="B103" s="11" t="s">
        <v>139</v>
      </c>
      <c r="C103" s="11">
        <v>38</v>
      </c>
      <c r="D103" s="27" t="s">
        <v>138</v>
      </c>
      <c r="E103" s="27"/>
      <c r="F103" s="49"/>
      <c r="G103" s="82"/>
      <c r="H103" s="84"/>
      <c r="I103" s="85"/>
    </row>
    <row r="104" ht="24" customHeight="1" spans="1:10">
      <c r="A104" s="11">
        <v>19</v>
      </c>
      <c r="B104" s="11" t="s">
        <v>140</v>
      </c>
      <c r="C104" s="11">
        <v>10</v>
      </c>
      <c r="D104" s="27" t="s">
        <v>138</v>
      </c>
      <c r="E104" s="27"/>
      <c r="F104" s="49"/>
      <c r="G104" s="82"/>
      <c r="H104" s="84"/>
      <c r="I104" s="85"/>
    </row>
    <row r="105" ht="24" customHeight="1" spans="1:10">
      <c r="A105" s="11">
        <v>20</v>
      </c>
      <c r="B105" s="11" t="s">
        <v>141</v>
      </c>
      <c r="C105" s="11">
        <v>10</v>
      </c>
      <c r="D105" s="27" t="s">
        <v>138</v>
      </c>
      <c r="E105" s="27"/>
      <c r="F105" s="49"/>
      <c r="G105" s="82"/>
      <c r="H105" s="84"/>
      <c r="I105" s="85"/>
    </row>
    <row r="106" ht="24" customHeight="1" spans="1:10">
      <c r="A106" s="11">
        <v>21</v>
      </c>
      <c r="B106" s="11" t="s">
        <v>142</v>
      </c>
      <c r="C106" s="11">
        <v>10</v>
      </c>
      <c r="D106" s="27" t="s">
        <v>138</v>
      </c>
      <c r="E106" s="27"/>
      <c r="F106" s="49"/>
      <c r="G106" s="82"/>
      <c r="H106" s="84"/>
      <c r="I106" s="85"/>
    </row>
    <row r="107" ht="38" customHeight="1" spans="1:10">
      <c r="A107" s="11">
        <v>22</v>
      </c>
      <c r="B107" s="11" t="s">
        <v>143</v>
      </c>
      <c r="C107" s="11">
        <v>190</v>
      </c>
      <c r="D107" s="27" t="s">
        <v>144</v>
      </c>
      <c r="E107" s="27"/>
      <c r="F107" s="49"/>
      <c r="G107" s="82"/>
      <c r="H107" s="84"/>
      <c r="I107" s="85"/>
    </row>
    <row r="108" ht="24" customHeight="1" spans="1:10">
      <c r="A108" s="11">
        <v>23</v>
      </c>
      <c r="B108" s="11" t="s">
        <v>145</v>
      </c>
      <c r="C108" s="11">
        <v>13.6</v>
      </c>
      <c r="D108" s="27" t="s">
        <v>144</v>
      </c>
      <c r="E108" s="27"/>
      <c r="F108" s="49"/>
      <c r="G108" s="82"/>
      <c r="H108" s="84"/>
      <c r="I108" s="85"/>
    </row>
    <row r="109" ht="24" customHeight="1" spans="1:10">
      <c r="A109" s="11">
        <v>24</v>
      </c>
      <c r="B109" s="11" t="s">
        <v>146</v>
      </c>
      <c r="C109" s="11">
        <v>27.6</v>
      </c>
      <c r="D109" s="27" t="s">
        <v>144</v>
      </c>
      <c r="E109" s="27"/>
      <c r="F109" s="49"/>
      <c r="G109" s="82"/>
      <c r="H109" s="84"/>
      <c r="I109" s="85"/>
    </row>
    <row r="110" ht="24" customHeight="1" spans="1:10">
      <c r="A110" s="16" t="s">
        <v>41</v>
      </c>
      <c r="B110" s="17"/>
      <c r="C110" s="17"/>
      <c r="D110" s="17"/>
      <c r="E110" s="18"/>
      <c r="F110" s="19"/>
      <c r="G110" s="87"/>
      <c r="H110" s="88"/>
      <c r="I110" s="89"/>
    </row>
    <row r="111" ht="24" customHeight="1" spans="1:10">
      <c r="A111" s="77" t="s">
        <v>147</v>
      </c>
      <c r="B111" s="77"/>
      <c r="C111" s="77"/>
      <c r="D111" s="77"/>
      <c r="E111" s="77"/>
      <c r="F111" s="77"/>
      <c r="G111" s="77"/>
      <c r="H111" s="77"/>
      <c r="I111" s="77"/>
      <c r="J111" s="51"/>
    </row>
    <row r="112" ht="24" customHeight="1" spans="1:10">
      <c r="A112" s="23" t="s">
        <v>2</v>
      </c>
      <c r="B112" s="24" t="s">
        <v>3</v>
      </c>
      <c r="C112" s="23" t="s">
        <v>4</v>
      </c>
      <c r="D112" s="24" t="s">
        <v>5</v>
      </c>
      <c r="E112" s="9" t="s">
        <v>6</v>
      </c>
      <c r="F112" s="25" t="s">
        <v>7</v>
      </c>
      <c r="G112" s="25" t="s">
        <v>8</v>
      </c>
      <c r="H112" s="24" t="s">
        <v>9</v>
      </c>
      <c r="I112" s="24"/>
    </row>
    <row r="113" ht="24" customHeight="1" spans="1:10">
      <c r="A113" s="23" t="s">
        <v>43</v>
      </c>
      <c r="B113" s="31" t="s">
        <v>148</v>
      </c>
      <c r="C113" s="31"/>
      <c r="D113" s="31"/>
      <c r="E113" s="31"/>
      <c r="F113" s="31"/>
      <c r="G113" s="31"/>
      <c r="H113" s="31"/>
      <c r="I113" s="31"/>
    </row>
    <row r="114" ht="38" customHeight="1" spans="1:10">
      <c r="A114" s="32">
        <v>1</v>
      </c>
      <c r="B114" s="32" t="s">
        <v>149</v>
      </c>
      <c r="C114" s="32">
        <v>6</v>
      </c>
      <c r="D114" s="90" t="s">
        <v>11</v>
      </c>
      <c r="E114" s="90" t="s">
        <v>150</v>
      </c>
      <c r="F114" s="91"/>
      <c r="G114" s="91"/>
      <c r="H114" s="82" t="s">
        <v>151</v>
      </c>
      <c r="I114" s="82"/>
      <c r="J114" s="51"/>
    </row>
    <row r="115" ht="44" customHeight="1" spans="1:10">
      <c r="A115" s="11">
        <v>2</v>
      </c>
      <c r="B115" s="11" t="s">
        <v>152</v>
      </c>
      <c r="C115" s="11">
        <v>2</v>
      </c>
      <c r="D115" s="69" t="s">
        <v>11</v>
      </c>
      <c r="E115" s="90" t="s">
        <v>150</v>
      </c>
      <c r="F115" s="92"/>
      <c r="G115" s="92"/>
      <c r="H115" s="82" t="s">
        <v>153</v>
      </c>
      <c r="I115" s="82"/>
    </row>
    <row r="116" ht="24" customHeight="1" spans="1:10">
      <c r="A116" s="11">
        <v>3</v>
      </c>
      <c r="B116" s="11" t="s">
        <v>154</v>
      </c>
      <c r="C116" s="11">
        <v>1</v>
      </c>
      <c r="D116" s="69" t="s">
        <v>34</v>
      </c>
      <c r="E116" s="90" t="s">
        <v>150</v>
      </c>
      <c r="F116" s="92"/>
      <c r="G116" s="92"/>
      <c r="H116" s="82" t="s">
        <v>155</v>
      </c>
      <c r="I116" s="82"/>
    </row>
    <row r="117" ht="24" customHeight="1" spans="1:10">
      <c r="A117" s="23" t="s">
        <v>60</v>
      </c>
      <c r="B117" s="23"/>
      <c r="C117" s="23"/>
      <c r="D117" s="23"/>
      <c r="E117" s="23"/>
      <c r="F117" s="23"/>
      <c r="G117" s="25"/>
      <c r="H117" s="82"/>
      <c r="I117" s="82"/>
    </row>
    <row r="118" ht="24" customHeight="1" spans="1:10">
      <c r="A118" s="23" t="s">
        <v>61</v>
      </c>
      <c r="B118" s="31" t="s">
        <v>156</v>
      </c>
      <c r="C118" s="31"/>
      <c r="D118" s="31"/>
      <c r="E118" s="31"/>
      <c r="F118" s="31"/>
      <c r="G118" s="31"/>
      <c r="H118" s="31"/>
      <c r="I118" s="31"/>
    </row>
    <row r="119" ht="24" customHeight="1" spans="1:10">
      <c r="A119" s="32">
        <v>1</v>
      </c>
      <c r="B119" s="32" t="s">
        <v>157</v>
      </c>
      <c r="C119" s="32">
        <v>4</v>
      </c>
      <c r="D119" s="32" t="s">
        <v>46</v>
      </c>
      <c r="E119" s="90" t="s">
        <v>150</v>
      </c>
      <c r="F119" s="91"/>
      <c r="G119" s="91"/>
      <c r="H119" s="93" t="s">
        <v>158</v>
      </c>
      <c r="I119" s="93"/>
    </row>
    <row r="120" ht="24" customHeight="1" spans="1:10">
      <c r="A120" s="11">
        <v>2</v>
      </c>
      <c r="B120" s="11" t="s">
        <v>159</v>
      </c>
      <c r="C120" s="11">
        <v>8</v>
      </c>
      <c r="D120" s="11" t="s">
        <v>46</v>
      </c>
      <c r="E120" s="90" t="s">
        <v>150</v>
      </c>
      <c r="F120" s="92"/>
      <c r="G120" s="92"/>
      <c r="H120" s="93" t="s">
        <v>160</v>
      </c>
      <c r="I120" s="93"/>
    </row>
    <row r="121" ht="24" customHeight="1" spans="1:10">
      <c r="A121" s="11">
        <v>3</v>
      </c>
      <c r="B121" s="11" t="s">
        <v>161</v>
      </c>
      <c r="C121" s="11">
        <v>8</v>
      </c>
      <c r="D121" s="11" t="s">
        <v>25</v>
      </c>
      <c r="E121" s="90" t="s">
        <v>150</v>
      </c>
      <c r="F121" s="92"/>
      <c r="G121" s="92"/>
      <c r="H121" s="93"/>
      <c r="I121" s="93"/>
    </row>
    <row r="122" ht="24" customHeight="1" spans="1:10">
      <c r="A122" s="11">
        <v>4</v>
      </c>
      <c r="B122" s="94" t="s">
        <v>154</v>
      </c>
      <c r="C122" s="94">
        <v>1</v>
      </c>
      <c r="D122" s="94" t="s">
        <v>34</v>
      </c>
      <c r="E122" s="90" t="s">
        <v>150</v>
      </c>
      <c r="F122" s="95"/>
      <c r="G122" s="95"/>
      <c r="H122" s="93" t="s">
        <v>155</v>
      </c>
      <c r="I122" s="93"/>
    </row>
    <row r="123" ht="24" customHeight="1" spans="1:10">
      <c r="A123" s="23" t="s">
        <v>76</v>
      </c>
      <c r="B123" s="23"/>
      <c r="C123" s="23"/>
      <c r="D123" s="23"/>
      <c r="E123" s="23"/>
      <c r="F123" s="23"/>
      <c r="G123" s="25"/>
      <c r="H123" s="93"/>
      <c r="I123" s="93"/>
    </row>
    <row r="124" ht="24" customHeight="1" spans="1:10">
      <c r="A124" s="23" t="s">
        <v>81</v>
      </c>
      <c r="B124" s="31" t="s">
        <v>162</v>
      </c>
      <c r="C124" s="31"/>
      <c r="D124" s="31"/>
      <c r="E124" s="31"/>
      <c r="F124" s="31"/>
      <c r="G124" s="31"/>
      <c r="H124" s="31"/>
      <c r="I124" s="31"/>
    </row>
    <row r="125" ht="35" customHeight="1" spans="1:10">
      <c r="A125" s="32">
        <v>1</v>
      </c>
      <c r="B125" s="32" t="s">
        <v>163</v>
      </c>
      <c r="C125" s="32">
        <v>1</v>
      </c>
      <c r="D125" s="32" t="s">
        <v>18</v>
      </c>
      <c r="E125" s="90" t="s">
        <v>150</v>
      </c>
      <c r="F125" s="91"/>
      <c r="G125" s="91"/>
      <c r="H125" s="96"/>
      <c r="I125" s="96"/>
    </row>
    <row r="126" ht="35" customHeight="1" spans="1:10">
      <c r="A126" s="11">
        <v>2</v>
      </c>
      <c r="B126" s="11" t="s">
        <v>164</v>
      </c>
      <c r="C126" s="11">
        <v>6</v>
      </c>
      <c r="D126" s="11" t="s">
        <v>46</v>
      </c>
      <c r="E126" s="90" t="s">
        <v>150</v>
      </c>
      <c r="F126" s="92"/>
      <c r="G126" s="92"/>
      <c r="H126" s="93"/>
      <c r="I126" s="93"/>
    </row>
    <row r="127" ht="41" customHeight="1" spans="1:10">
      <c r="A127" s="11">
        <v>3</v>
      </c>
      <c r="B127" s="11" t="s">
        <v>165</v>
      </c>
      <c r="C127" s="11">
        <v>1</v>
      </c>
      <c r="D127" s="11" t="s">
        <v>46</v>
      </c>
      <c r="E127" s="90" t="s">
        <v>150</v>
      </c>
      <c r="F127" s="92"/>
      <c r="G127" s="92"/>
      <c r="H127" s="93"/>
      <c r="I127" s="93"/>
    </row>
    <row r="128" ht="24" customHeight="1" spans="1:10">
      <c r="A128" s="11">
        <v>4</v>
      </c>
      <c r="B128" s="11" t="s">
        <v>166</v>
      </c>
      <c r="C128" s="11">
        <v>1</v>
      </c>
      <c r="D128" s="11" t="s">
        <v>18</v>
      </c>
      <c r="E128" s="90" t="s">
        <v>150</v>
      </c>
      <c r="F128" s="92"/>
      <c r="G128" s="92"/>
      <c r="H128" s="93" t="s">
        <v>167</v>
      </c>
      <c r="I128" s="93"/>
    </row>
    <row r="129" ht="24" customHeight="1" spans="1:9">
      <c r="A129" s="11">
        <v>5</v>
      </c>
      <c r="B129" s="11" t="s">
        <v>154</v>
      </c>
      <c r="C129" s="11">
        <v>1</v>
      </c>
      <c r="D129" s="11" t="s">
        <v>34</v>
      </c>
      <c r="E129" s="90" t="s">
        <v>150</v>
      </c>
      <c r="F129" s="92"/>
      <c r="G129" s="92"/>
      <c r="H129" s="93" t="s">
        <v>155</v>
      </c>
      <c r="I129" s="93"/>
    </row>
    <row r="130" ht="24" customHeight="1" spans="1:9">
      <c r="A130" s="52" t="s">
        <v>87</v>
      </c>
      <c r="B130" s="97"/>
      <c r="C130" s="97"/>
      <c r="D130" s="97"/>
      <c r="E130" s="98"/>
      <c r="F130" s="99"/>
      <c r="G130" s="20"/>
      <c r="H130" s="100"/>
      <c r="I130" s="100"/>
    </row>
    <row r="131" ht="24" customHeight="1" spans="1:9">
      <c r="A131" s="23" t="s">
        <v>88</v>
      </c>
      <c r="B131" s="31" t="s">
        <v>168</v>
      </c>
      <c r="C131" s="31"/>
      <c r="D131" s="31"/>
      <c r="E131" s="31"/>
      <c r="F131" s="31"/>
      <c r="G131" s="31"/>
      <c r="H131" s="31"/>
      <c r="I131" s="31"/>
    </row>
    <row r="132" ht="24" customHeight="1" spans="1:9">
      <c r="A132" s="11">
        <v>1</v>
      </c>
      <c r="B132" s="32" t="s">
        <v>169</v>
      </c>
      <c r="C132" s="32">
        <v>1</v>
      </c>
      <c r="D132" s="90" t="s">
        <v>36</v>
      </c>
      <c r="E132" s="90" t="s">
        <v>150</v>
      </c>
      <c r="F132" s="91"/>
      <c r="G132" s="91"/>
      <c r="H132" s="96"/>
      <c r="I132" s="96"/>
    </row>
    <row r="133" ht="24" customHeight="1" spans="1:9">
      <c r="A133" s="11">
        <v>2</v>
      </c>
      <c r="B133" s="11" t="s">
        <v>170</v>
      </c>
      <c r="C133" s="11">
        <v>1</v>
      </c>
      <c r="D133" s="69" t="s">
        <v>36</v>
      </c>
      <c r="E133" s="90" t="s">
        <v>150</v>
      </c>
      <c r="F133" s="92"/>
      <c r="G133" s="92"/>
      <c r="H133" s="93"/>
      <c r="I133" s="93"/>
    </row>
    <row r="134" ht="24" customHeight="1" spans="1:9">
      <c r="A134" s="11">
        <v>3</v>
      </c>
      <c r="B134" s="11" t="s">
        <v>154</v>
      </c>
      <c r="C134" s="11">
        <v>1</v>
      </c>
      <c r="D134" s="69" t="s">
        <v>34</v>
      </c>
      <c r="E134" s="90" t="s">
        <v>150</v>
      </c>
      <c r="F134" s="92"/>
      <c r="G134" s="92"/>
      <c r="H134" s="93" t="s">
        <v>155</v>
      </c>
      <c r="I134" s="93"/>
    </row>
    <row r="135" ht="24" customHeight="1" spans="1:9">
      <c r="A135" s="52" t="s">
        <v>94</v>
      </c>
      <c r="B135" s="53"/>
      <c r="C135" s="53"/>
      <c r="D135" s="53"/>
      <c r="E135" s="101"/>
      <c r="F135" s="66"/>
      <c r="G135" s="25"/>
      <c r="H135" s="93"/>
      <c r="I135" s="93"/>
    </row>
    <row r="136" ht="24" customHeight="1" spans="1:9">
      <c r="A136" s="23" t="s">
        <v>95</v>
      </c>
      <c r="B136" s="42" t="s">
        <v>39</v>
      </c>
      <c r="C136" s="43"/>
      <c r="D136" s="43"/>
      <c r="E136" s="43"/>
      <c r="F136" s="43"/>
      <c r="G136" s="43"/>
      <c r="H136" s="43"/>
      <c r="I136" s="44"/>
    </row>
    <row r="137" ht="24" customHeight="1" spans="1:9">
      <c r="A137" s="11">
        <v>1</v>
      </c>
      <c r="B137" s="11" t="s">
        <v>171</v>
      </c>
      <c r="C137" s="11">
        <v>6</v>
      </c>
      <c r="D137" s="11" t="s">
        <v>46</v>
      </c>
      <c r="E137" s="90" t="s">
        <v>150</v>
      </c>
      <c r="F137" s="92"/>
      <c r="G137" s="92"/>
      <c r="H137" s="93"/>
      <c r="I137" s="93"/>
    </row>
    <row r="138" ht="24" customHeight="1" spans="1:9">
      <c r="A138" s="11">
        <v>2</v>
      </c>
      <c r="B138" s="11" t="s">
        <v>154</v>
      </c>
      <c r="C138" s="11">
        <v>1</v>
      </c>
      <c r="D138" s="11" t="s">
        <v>34</v>
      </c>
      <c r="E138" s="90" t="s">
        <v>150</v>
      </c>
      <c r="F138" s="92"/>
      <c r="G138" s="92"/>
      <c r="H138" s="93" t="s">
        <v>155</v>
      </c>
      <c r="I138" s="93"/>
    </row>
    <row r="139" ht="24" customHeight="1" spans="1:9">
      <c r="A139" s="52" t="s">
        <v>100</v>
      </c>
      <c r="B139" s="53"/>
      <c r="C139" s="53"/>
      <c r="D139" s="53"/>
      <c r="E139" s="101"/>
      <c r="F139" s="66"/>
      <c r="G139" s="25"/>
      <c r="H139" s="93"/>
      <c r="I139" s="93"/>
    </row>
    <row r="140" ht="24" customHeight="1" spans="1:9">
      <c r="A140" s="23" t="s">
        <v>101</v>
      </c>
      <c r="B140" s="42" t="s">
        <v>172</v>
      </c>
      <c r="C140" s="43"/>
      <c r="D140" s="43"/>
      <c r="E140" s="43"/>
      <c r="F140" s="43"/>
      <c r="G140" s="43"/>
      <c r="H140" s="43"/>
      <c r="I140" s="44"/>
    </row>
    <row r="141" ht="51" customHeight="1" spans="1:9">
      <c r="A141" s="11">
        <v>1</v>
      </c>
      <c r="B141" s="94" t="s">
        <v>173</v>
      </c>
      <c r="C141" s="94">
        <v>1</v>
      </c>
      <c r="D141" s="94" t="s">
        <v>34</v>
      </c>
      <c r="E141" s="90" t="s">
        <v>150</v>
      </c>
      <c r="F141" s="95"/>
      <c r="G141" s="95"/>
      <c r="H141" s="93"/>
      <c r="I141" s="93"/>
    </row>
    <row r="142" ht="24" customHeight="1" spans="1:9">
      <c r="A142" s="11">
        <v>2</v>
      </c>
      <c r="B142" s="94" t="s">
        <v>174</v>
      </c>
      <c r="C142" s="94">
        <v>1</v>
      </c>
      <c r="D142" s="94" t="s">
        <v>34</v>
      </c>
      <c r="E142" s="90" t="s">
        <v>150</v>
      </c>
      <c r="F142" s="95"/>
      <c r="G142" s="95"/>
      <c r="H142" s="93"/>
      <c r="I142" s="93"/>
    </row>
    <row r="143" ht="24" customHeight="1" spans="1:9">
      <c r="A143" s="52" t="s">
        <v>105</v>
      </c>
      <c r="B143" s="53"/>
      <c r="C143" s="53"/>
      <c r="D143" s="53"/>
      <c r="E143" s="101"/>
      <c r="F143" s="66"/>
      <c r="G143" s="25"/>
      <c r="H143" s="93"/>
      <c r="I143" s="93"/>
    </row>
    <row r="144" ht="24" customHeight="1" spans="1:9">
      <c r="A144" s="74" t="s">
        <v>175</v>
      </c>
      <c r="B144" s="75"/>
      <c r="C144" s="75"/>
      <c r="D144" s="75"/>
      <c r="E144" s="102"/>
      <c r="F144" s="103"/>
      <c r="G144" s="25"/>
      <c r="H144" s="93"/>
      <c r="I144" s="93"/>
    </row>
    <row r="145" ht="70" customHeight="1" spans="1:9">
      <c r="A145" s="104" t="s">
        <v>176</v>
      </c>
      <c r="B145" s="104"/>
      <c r="C145" s="104"/>
      <c r="D145" s="104"/>
      <c r="E145" s="104"/>
      <c r="F145" s="104"/>
      <c r="G145" s="49"/>
      <c r="H145" s="105"/>
      <c r="I145" s="106"/>
    </row>
  </sheetData>
  <mergeCells count="166">
    <mergeCell ref="A1:I1"/>
    <mergeCell ref="A2:I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A24:F24"/>
    <mergeCell ref="H24:I24"/>
    <mergeCell ref="A25:I25"/>
    <mergeCell ref="H26:I26"/>
    <mergeCell ref="B27:I27"/>
    <mergeCell ref="H28:I28"/>
    <mergeCell ref="H29:I29"/>
    <mergeCell ref="H30:I30"/>
    <mergeCell ref="H31:I31"/>
    <mergeCell ref="H32:I32"/>
    <mergeCell ref="H33:I33"/>
    <mergeCell ref="H34:I34"/>
    <mergeCell ref="H35:I35"/>
    <mergeCell ref="A36:F36"/>
    <mergeCell ref="H36:I36"/>
    <mergeCell ref="B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A49:F49"/>
    <mergeCell ref="H49:I49"/>
    <mergeCell ref="A50:F50"/>
    <mergeCell ref="H50:I50"/>
    <mergeCell ref="A51:I51"/>
    <mergeCell ref="H52:I52"/>
    <mergeCell ref="B53:I53"/>
    <mergeCell ref="H54:I54"/>
    <mergeCell ref="A55:F55"/>
    <mergeCell ref="H55:I55"/>
    <mergeCell ref="B56:I56"/>
    <mergeCell ref="H57:I57"/>
    <mergeCell ref="H58:I58"/>
    <mergeCell ref="A59:F59"/>
    <mergeCell ref="H59:I59"/>
    <mergeCell ref="B60:I60"/>
    <mergeCell ref="H61:I61"/>
    <mergeCell ref="H62:I62"/>
    <mergeCell ref="H63:I63"/>
    <mergeCell ref="A64:F64"/>
    <mergeCell ref="H64:I64"/>
    <mergeCell ref="B65:I65"/>
    <mergeCell ref="H66:I66"/>
    <mergeCell ref="H67:I67"/>
    <mergeCell ref="A68:F68"/>
    <mergeCell ref="H68:I68"/>
    <mergeCell ref="B69:I69"/>
    <mergeCell ref="H70:I70"/>
    <mergeCell ref="H71:I71"/>
    <mergeCell ref="A72:F72"/>
    <mergeCell ref="H72:I72"/>
    <mergeCell ref="B73:I73"/>
    <mergeCell ref="H74:I74"/>
    <mergeCell ref="H75:I75"/>
    <mergeCell ref="A76:F76"/>
    <mergeCell ref="H76:I76"/>
    <mergeCell ref="A77:F77"/>
    <mergeCell ref="H77:I77"/>
    <mergeCell ref="A78:I78"/>
    <mergeCell ref="H79:I79"/>
    <mergeCell ref="H80:I80"/>
    <mergeCell ref="H81:I81"/>
    <mergeCell ref="H82:I82"/>
    <mergeCell ref="A83:F83"/>
    <mergeCell ref="H83:I83"/>
    <mergeCell ref="A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0:F110"/>
    <mergeCell ref="H110:I110"/>
    <mergeCell ref="A111:I111"/>
    <mergeCell ref="H112:I112"/>
    <mergeCell ref="B113:I113"/>
    <mergeCell ref="H114:I114"/>
    <mergeCell ref="H115:I115"/>
    <mergeCell ref="H116:I116"/>
    <mergeCell ref="A117:F117"/>
    <mergeCell ref="H117:I117"/>
    <mergeCell ref="B118:I118"/>
    <mergeCell ref="H119:I119"/>
    <mergeCell ref="H120:I120"/>
    <mergeCell ref="H121:I121"/>
    <mergeCell ref="H122:I122"/>
    <mergeCell ref="A123:F123"/>
    <mergeCell ref="H123:I123"/>
    <mergeCell ref="B124:I124"/>
    <mergeCell ref="H125:I125"/>
    <mergeCell ref="H126:I126"/>
    <mergeCell ref="H127:I127"/>
    <mergeCell ref="H128:I128"/>
    <mergeCell ref="H129:I129"/>
    <mergeCell ref="A130:F130"/>
    <mergeCell ref="H130:I130"/>
    <mergeCell ref="B131:I131"/>
    <mergeCell ref="H132:I132"/>
    <mergeCell ref="H133:I133"/>
    <mergeCell ref="H134:I134"/>
    <mergeCell ref="A135:F135"/>
    <mergeCell ref="H135:I135"/>
    <mergeCell ref="B136:I136"/>
    <mergeCell ref="H137:I137"/>
    <mergeCell ref="H138:I138"/>
    <mergeCell ref="A139:F139"/>
    <mergeCell ref="H139:I139"/>
    <mergeCell ref="B140:I140"/>
    <mergeCell ref="H141:I141"/>
    <mergeCell ref="H142:I142"/>
    <mergeCell ref="A143:F143"/>
    <mergeCell ref="H143:I143"/>
    <mergeCell ref="A144:F144"/>
    <mergeCell ref="H144:I144"/>
    <mergeCell ref="A145:F145"/>
    <mergeCell ref="H145:I145"/>
  </mergeCells>
  <conditionalFormatting sqref="B38:B48">
    <cfRule type="containsText" dxfId="0" priority="100" stopIfTrue="1" operator="between" text="华为NetEngine 8000 M8">
      <formula>NOT(ISERROR(SEARCH("华为NetEngine 8000 M8",B38)))</formula>
    </cfRule>
    <cfRule type="containsText" dxfId="1" priority="101" stopIfTrue="1" operator="between" text="华为S5735-S48T4X">
      <formula>NOT(ISERROR(SEARCH("华为S5735-S48T4X",B38)))</formula>
    </cfRule>
    <cfRule type="containsText" dxfId="2" priority="102" stopIfTrue="1" operator="between" text="华为USG6585E">
      <formula>NOT(ISERROR(SEARCH("华为USG6585E",B38)))</formula>
    </cfRule>
    <cfRule type="containsText" dxfId="3" priority="103" stopIfTrue="1" operator="between" text="华为VSCAN1508">
      <formula>NOT(ISERROR(SEARCH("华为VSCAN1508",B38)))</formula>
    </cfRule>
    <cfRule type="containsText" dxfId="4" priority="104" stopIfTrue="1" operator="between" text="网御星云日志审计Leadsec-RS-1000N-SA5100N-HW06">
      <formula>NOT(ISERROR(SEARCH("网御星云日志审计Leadsec-RS-1000N-SA5100N-HW06",B38)))</formula>
    </cfRule>
    <cfRule type="containsText" dxfId="5" priority="105" stopIfTrue="1" operator="between" text="华为IPS6515E">
      <formula>NOT(ISERROR(SEARCH("华为IPS6515E",B38)))</formula>
    </cfRule>
    <cfRule type="containsText" dxfId="6" priority="106" stopIfTrue="1" operator="between" text="华为USG6615E">
      <formula>NOT(ISERROR(SEARCH("华为USG6615E",B38)))</formula>
    </cfRule>
    <cfRule type="containsText" dxfId="7" priority="107" stopIfTrue="1" operator="between" text="华为NetEngine 8000 M14">
      <formula>NOT(ISERROR(SEARCH("华为NetEngine 8000 M14",B38)))</formula>
    </cfRule>
    <cfRule type="containsText" dxfId="8" priority="108" stopIfTrue="1" operator="between" text="华为USG6655E">
      <formula>NOT(ISERROR(SEARCH("华为USG6655E",B38)))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Abby ✨</cp:lastModifiedBy>
  <dcterms:created xsi:type="dcterms:W3CDTF">2026-08-04T06:30:00Z</dcterms:created>
  <dcterms:modified xsi:type="dcterms:W3CDTF">2026-08-05T09:52:32Z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010B4FC2A53F4BBD989E0026DB0E8B7D_11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